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825" activeTab="4"/>
  </bookViews>
  <sheets>
    <sheet name="Медицинское оборудование" sheetId="1" r:id="rId1"/>
    <sheet name="Реаб оборудование+оргтехника " sheetId="8" r:id="rId2"/>
    <sheet name="Обучение специалистов" sheetId="3" r:id="rId3"/>
    <sheet name="Информатизация" sheetId="4" r:id="rId4"/>
    <sheet name="Таблица деньги все" sheetId="6" r:id="rId5"/>
  </sheets>
  <definedNames>
    <definedName name="_xlnm.Print_Area" localSheetId="3">Информатизация!$A$1:$L$7</definedName>
    <definedName name="_xlnm.Print_Area" localSheetId="0">'Медицинское оборудование'!$A$1:$T$7</definedName>
    <definedName name="_xlnm.Print_Area" localSheetId="2">'Обучение специалистов'!$A$1:$M$13</definedName>
    <definedName name="_xlnm.Print_Area" localSheetId="4">'Таблица деньги все'!$A$1:$AC$5</definedName>
  </definedNames>
  <calcPr calcId="152511"/>
</workbook>
</file>

<file path=xl/calcChain.xml><?xml version="1.0" encoding="utf-8"?>
<calcChain xmlns="http://schemas.openxmlformats.org/spreadsheetml/2006/main">
  <c r="B5" i="6" l="1"/>
  <c r="B6" i="3" s="1"/>
  <c r="G6" i="3" l="1"/>
  <c r="E6" i="3"/>
  <c r="G5" i="6" l="1"/>
  <c r="B6" i="4" l="1"/>
  <c r="D5" i="6"/>
  <c r="D6" i="3" s="1"/>
  <c r="J5" i="6"/>
  <c r="T5" i="6"/>
  <c r="D6" i="4" l="1"/>
</calcChain>
</file>

<file path=xl/sharedStrings.xml><?xml version="1.0" encoding="utf-8"?>
<sst xmlns="http://schemas.openxmlformats.org/spreadsheetml/2006/main" count="395" uniqueCount="144">
  <si>
    <t>Название субъекта Российской Федерации</t>
  </si>
  <si>
    <t>Имеющееся в организации медицинское оборудование</t>
  </si>
  <si>
    <t xml:space="preserve">наличие в организации специалистов соответсвующей квалификации для работы на медицинском оборудовании, планируемом к приобретению </t>
  </si>
  <si>
    <t>количество, шт.</t>
  </si>
  <si>
    <t xml:space="preserve">название медицинского оборудования </t>
  </si>
  <si>
    <t xml:space="preserve">наличие мероприятий по повышению квалификации (обучению, переобучению) специалистов организации для работы на медицинском оборудовании, планируемом к приобретению </t>
  </si>
  <si>
    <t xml:space="preserve">название нарушенных функций организма, на восстановление (компенсацию) которых направлены реабилитационные мероприятия с использованием медицинского оборудования </t>
  </si>
  <si>
    <t xml:space="preserve">*Указываются направления реабилитации и абилитации инвалидов в соответствии со статьей 9 Федерального закона от 24.11.1995 № 181-ФЗ "О социальной защите инвалидов в Российской Федерации". </t>
  </si>
  <si>
    <t>Информация об организациях региона, подлежащих включению в систему комплексной реабилитации инвалидов, которые планируется оснащать медицинским оборудованием, в соответствии с проектом региональной программы по формированию системы комплексной реабилитации инвалидов, в том числе детей-инвалидов</t>
  </si>
  <si>
    <t>Общая информация об организации, которую планируется оснащать медицинским оборудованием</t>
  </si>
  <si>
    <t>полное название организации</t>
  </si>
  <si>
    <t>направление реабилитации и абилитации инвалидов*, реализуемое в организации</t>
  </si>
  <si>
    <t>источники финансирования организации на осуществление медицинской реабилитации</t>
  </si>
  <si>
    <t>условия, в которых планируется осуществление медицинской реабилитации с использованием медицинского оборудования (амбулаторно/в дневном стационаре/ стационарно)</t>
  </si>
  <si>
    <t>средняя стоимость единицы планируемого к приобретению медицинского оборудования, тыс. руб.</t>
  </si>
  <si>
    <r>
      <t>наличие у организации лицензии на осуществление соответствующей медицинской деятельности с использованием медицинского оборудования, пданируемого к приобретению (да/нет),</t>
    </r>
    <r>
      <rPr>
        <b/>
        <sz val="12"/>
        <color rgb="FFFF0000"/>
        <rFont val="Times New Roman"/>
        <family val="1"/>
        <charset val="204"/>
      </rPr>
      <t xml:space="preserve"> </t>
    </r>
    <r>
      <rPr>
        <b/>
        <sz val="12"/>
        <rFont val="Times New Roman"/>
        <family val="1"/>
        <charset val="204"/>
      </rPr>
      <t>вид деятельности (при наличии лицензии)</t>
    </r>
  </si>
  <si>
    <t>количество часов обучения</t>
  </si>
  <si>
    <t>сфера деятельности специалистов, которых планируется обучать**</t>
  </si>
  <si>
    <t>** Специалисты в разных сферах деятельности учитываются отдельно.</t>
  </si>
  <si>
    <t>название мероприятия (создание/ эксплуатация/ развитие (доработка))*</t>
  </si>
  <si>
    <t>сфера использования (применения) информационной системы субъекта Российской Федерации</t>
  </si>
  <si>
    <t>название информационной системы субъекта Российской Федерации</t>
  </si>
  <si>
    <t>средняя стоимость единицы планируемого к приобретению оборудования, тыс. руб.</t>
  </si>
  <si>
    <t>имеется в организации (название, количество)</t>
  </si>
  <si>
    <t>имеется в организации (название оборудования, количество)</t>
  </si>
  <si>
    <t>план по приобретению (название оборудования*, количество)</t>
  </si>
  <si>
    <t>Оборудование для предоставления услуг по социальной и профессиональной реабилитации и абилитации инвалидов и детей-инвалидов</t>
  </si>
  <si>
    <t>социально-бытовая реабилитация и абилитация</t>
  </si>
  <si>
    <t>социально-средовая реабилитации и абилитация</t>
  </si>
  <si>
    <t>социально-педагогическая реабилитация и абилитация</t>
  </si>
  <si>
    <t>социокультурная реабилитация и абилитация</t>
  </si>
  <si>
    <t>мероприятия по адаптивной физической культуре и спорту для инвалидов</t>
  </si>
  <si>
    <t>профессиональная реабилитация и абилитация</t>
  </si>
  <si>
    <t>Информация об организациях региона, подлежащих включению в систему комплексной реабилитации инвалидов, которые планируется оснащать оборудованием, необходимым для предоставления услуг по социальной и профессиональной реабилитации и абилитации инвалидов и детей-инвалидов, компьютерной техникой, оргтехникой и программным обеспечением в соответствии с проектом региональной программы по формированию системы комплексной реабилитации инвалидов, в том числе детей-инвалидов</t>
  </si>
  <si>
    <t>средняя стоимость единицы планируемой к приобретению техники, оргтехники, программного обеспечения, тыс. руб.</t>
  </si>
  <si>
    <t>Информация о планируемых мероприятиях по обучению специалистов, обеспечивающих оказание реабилитационных или абилитационных мероприятий (услуг) инвалидам в различных сферах деятельности, услуг ранней помощи, сопровождаемого проживания, в соответствии с проектом региональной программы по формированию системы комплексной реабилитации инвалидов, в том числе детей-инвалидов</t>
  </si>
  <si>
    <t>название мероприятия по обучению специалистов*</t>
  </si>
  <si>
    <t>объем средств бюджета субъекта Российской Федерации, тыс. руб.</t>
  </si>
  <si>
    <t>объем средств субсидии из федерального бюджета, тыс. руб.</t>
  </si>
  <si>
    <t>общий объем средств,        тыс. руб.</t>
  </si>
  <si>
    <t>доля средств бюджета субъекта Российской Федерации от общего объема средств, %</t>
  </si>
  <si>
    <t xml:space="preserve">Общий объем средств субсидии из федерального бюджета, запланированных на приобретение компьютерной техники, оргтехники и программного обеспечения, тыс. руб. </t>
  </si>
  <si>
    <t>Полное название реабилитационной организации, которую планируется оснащать за счет средств субсидии из федерального бюджета</t>
  </si>
  <si>
    <t>Приобретение компьютерной техники, оргтехники и программного обеспечения за счет средств субсидии из федерального бюджета</t>
  </si>
  <si>
    <t>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29.12.2012                 № 1705н с указанием номера приложения**</t>
  </si>
  <si>
    <t>число специалистов, которых планируется обучать, чел.**</t>
  </si>
  <si>
    <t>социально-психологическая реабилитация и абилитаиция</t>
  </si>
  <si>
    <t>стоимость мероприятия по обучению специалистов, тыс. руб.</t>
  </si>
  <si>
    <t>Информация о мероприятиях по обучению специалистов за счет средств субсидии из федерального бюджета</t>
  </si>
  <si>
    <t>название программы  обучения специалистов</t>
  </si>
  <si>
    <t>Информация о планируемых мероприятиях по созданию, эксплуатации и развитию (доработке) единой информационной системы субъекта Российской Федерации, содержащей сведения об инвалидах, оказанных им реабилитационных и абилитационных мероприятиях,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 в том числе детей-инвалидов</t>
  </si>
  <si>
    <t>** Указывается соответствующий пункт (пункты) перечня мероприятий согласно проекту региональной программы.</t>
  </si>
  <si>
    <t>** Каждая позиция планируемого к приобретению медицинского оборудования указывается отдельно, а также указывается соответствующий пункт (пункты) перечня мероприятий согласно проекту региональной программы.</t>
  </si>
  <si>
    <t>план по приобретению (название, количество)**</t>
  </si>
  <si>
    <t>* Название оборудования указывается в соответствии с приказом Минтруда России от 23 апреля 2018 г. № 275 «Об утверждении примерных положений о многопрофильных реабилитационных центрах для инвалидов и детей-инвалидов, а также примерных перечней оборудования, необходимого для предоставления услуг по социальной и профессиональной реабилитации и абилитации инвалидов и детей-инвалидов», а также указывается соответствующий пункт (пункты) перечня мероприятий согласно проекту региональной программы.</t>
  </si>
  <si>
    <t>* Каждое мероприятие указывается отдельно, а также указывается соответствующий пункт (пункты) перечня мероприятий согласно проекту региональной программы.</t>
  </si>
  <si>
    <t>Информация о мероприятиях по созданию, эксплуатации, развитию (доработке) информационной системы субъекта за счет средств субсидии из федерального бюджета</t>
  </si>
  <si>
    <t xml:space="preserve">средства субсидии,  из федерального бюджета, запланированные на мероприятие </t>
  </si>
  <si>
    <t>общий объем средств, запланированный на проведение соответствующего мероприятия</t>
  </si>
  <si>
    <t>финансосове обеспечение мероприятия, тыс. руб.</t>
  </si>
  <si>
    <t>Медицинское оборудование, которое планируется приобрести в организацию за счет средств субсидии из федерального бюджета</t>
  </si>
  <si>
    <t>Объем необходимой в 2020 году субсидии из федерального бюджета бюджету субъекта Российской Федерации в целях софинансирования расходных обязательств, связанных с реализацией мероприятий, включенных в проект региональной программы, тыс. руб.</t>
  </si>
  <si>
    <t>Объем средств субъекта Российской Федерации на реализацию мероприятий, включенных в проект региональной программы с учетом предельного уровня софинансирования  расходного обязательства субъекта Российской Федерации из федерального бюджета
на 2020 год, тыс. руб.</t>
  </si>
  <si>
    <t>Предельный уровень софинансирования  расходного обязательства субъекта Российской Федерации из федерального бюджета на 2020 год, %</t>
  </si>
  <si>
    <t>* Мероприятия по обучению специалистов указывается отдельно по каждому виду дополнительного профессионального образования (повышение квалификации, профессиональная переподготовка), а также указывается соответствующий пункт (пункты) перечня мероприятий согласно проекту региональной программы.</t>
  </si>
  <si>
    <t>общий объем средств,         тыс. руб.</t>
  </si>
  <si>
    <t>доля средств бюджета субъекта Российской Федерации, запланированных на мероприятие от общего объема средств субъекта Российской Федерации, %</t>
  </si>
  <si>
    <t>Общая информация о финансовом обеспечении мероприятий, софинансируемых за счет средств субсидии из федерального бюджета, в соответствии с проектом региональной программы по формированию системы комплексной реабилитации инвалидов, в том числе детей-инвалидов</t>
  </si>
  <si>
    <t>Общий объем средств субъекта Российской Федерации, запланированных на приобретение оборудования в 2020 году, тыс. руб.</t>
  </si>
  <si>
    <t xml:space="preserve">Общий объем средств субсидии из федерального бюджета, запланированных на приобретение оборудования в 2020 году, тыс. руб. </t>
  </si>
  <si>
    <t>Доля средств субсидии из федерального бюджета, запланированных на приобретение оборудования, от общего объема необходимой в 2020 году  субсидии из федерального бюджета, %</t>
  </si>
  <si>
    <t>Доля средств субсидии из федерального бюджета, запланированных на приобретение компьютерной техники, оргтехники и программного обеспечения, от общего объема необходимой в 2020 году субсидии из федервльного бюджета, %</t>
  </si>
  <si>
    <t>Общий объем средств субъекта Российской Федерации, запланированных на приобретение компьютерной техники, оргтехники и программного обеспечения в 2020 году, тыс. руб.</t>
  </si>
  <si>
    <t>объем средств субсидии из федерального бюджета, запланированных на мероприятие,       тыс. руб.</t>
  </si>
  <si>
    <t>доля средств субсидии из федерального бюджета, запланированных на мероприятие, от общего объема необходимой субсидии из федерального бюджета, %</t>
  </si>
  <si>
    <t>Магаданская область</t>
  </si>
  <si>
    <t>-</t>
  </si>
  <si>
    <t>труд и занятость</t>
  </si>
  <si>
    <t>Курсы повышения
квалификации «Организация и технология профессиональной реабилитации и обеспечения занятости инвалидов»</t>
  </si>
  <si>
    <t>ГБУЗ «Магаданская областная детская больница»</t>
  </si>
  <si>
    <t>медицинская реабилитация</t>
  </si>
  <si>
    <t>Прикроватный столик, кресло-каталка, массажная кушетка, стол для кинезотерапии, мат напольный, ингалятор переносной, тонометр, аппарат импульсных токов, аппарат низкоинтенсивной низкочастотной магнитотерапии переносной, оборудование для проведения психотерапии, оборудование для проведения мануальной терапии, оборудование для проведения рефлексотерапии, оборудование для проведения ингаляционной терапии, оборудование для проведения мануальной терапии</t>
  </si>
  <si>
    <t>да</t>
  </si>
  <si>
    <t>нет</t>
  </si>
  <si>
    <t>Тренажеры, гимнастические снаряды, приспособления для реабилитации</t>
  </si>
  <si>
    <t xml:space="preserve"> ГБУЗ «Магаданская областная больница»</t>
  </si>
  <si>
    <t>МОГБУ «Центр психолого-педагогической, медицинской и социальной помощи»</t>
  </si>
  <si>
    <t>Дидактические пособия рамки-вкладыши для коррекции и двуручной координации, шнуровки, набор массажных мячей</t>
  </si>
  <si>
    <t>Аппаратно-программный комплекс биологической обратной связи, оборудование для песочной терапии, оборудование для сенсорной комнаты, рабочие материалы для коррекции,
средства для тренировка внимания, средства для тренировки памяти,  тестовые методики</t>
  </si>
  <si>
    <t>Оборудование для развития психофизических (психомоторных) качеств, игровой деятельности, наборы игрушек, настольные игры,  шариковый бассейн, зеркало для индивидуальной работы 15х22, настенное зеркало для логопедических занятий, инструменты для логопедического массажа, наглядно-дидактический материал (пособия для диагностики и развития речи), учебно-развивающие материалы для детей с нарушением слуха, Тестовые методики для педагогической диагностики и консультирования, рабочие материалы для педагогической коррекции</t>
  </si>
  <si>
    <t>Вспомогательные средства для исполнения музыкальных произведений и сочинения музыки, средства для рисования и рукописи</t>
  </si>
  <si>
    <t xml:space="preserve">Массажная кушетка, модули для метания, модули для перешагивания, спортивное оборудование и инвентарь универсального 
назначения, велотренажер, аэробные тренажеры, тренажеры для разработки нижних конечностей,  тренажеры для укрепления мышц бедра и голени
</t>
  </si>
  <si>
    <t>МОГАУ "Физкультурно-спортивный комплекс "Колымский"</t>
  </si>
  <si>
    <t>Силовой тренажер, спортивное оборудование и инвентарь универсального назначения, включая мячи для различных спортивных игр, ракетки для различных спортивных игр, маты, гимнастическое оборудование, тренажер "Здоровье" и т.д.</t>
  </si>
  <si>
    <t>Подготовка мульдисциплинарной группы средних медицинских работников</t>
  </si>
  <si>
    <t>здравоохранение</t>
  </si>
  <si>
    <t>образование</t>
  </si>
  <si>
    <t>Обучение специалистов на курсах повышения
квалификации «Организация и проведение инклюзивных программ для вовлечения их в культурную жизнь, социализации и реабилитации»</t>
  </si>
  <si>
    <t>культура</t>
  </si>
  <si>
    <t>Обучение специалистов на курсах повышенияквалификации»"Адаптивная физическая культура и адаптивный спорт»</t>
  </si>
  <si>
    <t>физическая культура и спорт</t>
  </si>
  <si>
    <t>социальная защита населения</t>
  </si>
  <si>
    <t>областной бюджет</t>
  </si>
  <si>
    <t>Аппаратно-программный комплекс биологической обратной связи (2.4.1.1.)</t>
  </si>
  <si>
    <t>Учебные, методические, диагностические, информационные и наглядные пособия по профессиональной ориентации, предпрофильной подготовке, профильному обучению (2.4.1.1.)</t>
  </si>
  <si>
    <t>Обучение специалистов на курсах повышения
квалификации "Технологии и методы комплексной реабилитации и абилитации инвалидов"</t>
  </si>
  <si>
    <t>2.4.3.1. Подмероприятие " Проведение обучения специалистов, обеспечивающих оказание реабилитационных и абилитационных услуг, технологиям и методам комплексной реабилитации и абилитации инвалидов, в том числе детей-инвалидов"</t>
  </si>
  <si>
    <t xml:space="preserve">Обучение специалистов на курсах повышения
квалификации «Ранняя профилактика и коррекция нарушений развития»
</t>
  </si>
  <si>
    <t>2.4.3.1. Подмероприятие "Проведение обучения специалистов, обеспечивающих оказание реабилитационных и абилитационных услуг, технологиям и методам комплексной реабилитации и абилитации инвалидов, в том числе детей-инвалидов"</t>
  </si>
  <si>
    <t>2.4.3.1. Подмероприятие "Проведение обучения специалистов, обеспечивающих услуги социокультурной реабилитации"</t>
  </si>
  <si>
    <t>Ортезы на верхние конечности, ортезы на нижние конечности (2.4.1.1.)</t>
  </si>
  <si>
    <t>Объем необходимой в 2021 году субсидии из федерального бюджета бюджету субъекта Российской Федерации в целях софинансирования расходных обязательств, связанных с реализацией мероприятий, включенных в проект региональной программы, тыс. руб.</t>
  </si>
  <si>
    <t xml:space="preserve">Предельный уровень софинансирования  расходного обязательства субъекта Российской Федерации из федерального бюджета на 2021 год, %
 </t>
  </si>
  <si>
    <t>Объем средств субъекта Российской Федерации на реализацию мероприятий, включенных в проект региональной программы с учетом предельного уровня софинансирования  расходного обязательства субъекта Российской Федерации из федерального бюджета
на 2021 год, тыс. руб.</t>
  </si>
  <si>
    <t>общий объем средств субсидии из федерального бюджета, запланированных на приобретение медицинского оборудования в 2021 году,                               тыс. руб.1</t>
  </si>
  <si>
    <t>доля средств субсидии из федерального бюджета, запланированных на приобретение медицинского оборудования, от общего объема необходимой в 2021 году субсидии из федерального бюджета, %</t>
  </si>
  <si>
    <t>общий объем средств субъекта Российской Федерации, запланированных на приобретение медицинского оборудования в 2021 году, тыс. руб.</t>
  </si>
  <si>
    <t>ГБУ "Центр социальной поддержки и социального обслуживания граждан пожилого возраста и инвалидов  »</t>
  </si>
  <si>
    <t>ГКУ "Психоневрологический интернат"</t>
  </si>
  <si>
    <t>Гимнастические снаряды, приспособления для реабилитации</t>
  </si>
  <si>
    <t xml:space="preserve">Оборудование для сенсорной комнаты, оборудование для песочной терапииАссистивные устройства для самообслуживания инвалидов с различными ограничениями жизнедеятельности  (2.4.1.1.)
</t>
  </si>
  <si>
    <t>Тренажер для укрепления мышц бедра и голени
Тренажер для разработки нижних конечностей
Велотренажер</t>
  </si>
  <si>
    <t xml:space="preserve">Аппаратные комплексы для реабилитации и абилитации. 
Комплекты и наборы оборудования для психолого-педагогической реабилитации, включая сенсорно-тактильные наборы, интерактивный сенсорный логопедический стол
 (2.4.1.1.)
</t>
  </si>
  <si>
    <t>ГБУК "Магаданский краеведческий музей"</t>
  </si>
  <si>
    <t>Электронное увеличивающее устройство для слабовидящих</t>
  </si>
  <si>
    <t>ОГБУК "Магаданская областная детская библиотека"</t>
  </si>
  <si>
    <t>Система сканирования и чтения плоскопечатных текстов</t>
  </si>
  <si>
    <t>ГБУК "Магаданская областная юношеская библиотека"</t>
  </si>
  <si>
    <t xml:space="preserve">Спортивное оборудование и инвентарь универсального назначения, включая мячи для различных спортивных игр, ракетки для различных спортивных игр, маты, гимнастическое оборудование, тренажеры (2.4.1.1.)
</t>
  </si>
  <si>
    <t>ГКУ "Центр занятости населения города Магадана"</t>
  </si>
  <si>
    <t>Объем средств, запланированных на создание, эксплуатацию, развитие (доработку) информационной системы субъекта Российской Федерации, в 2021 году</t>
  </si>
  <si>
    <t>Объем средств, запланированных на проведение мероприятий по обучению специалистов, в 2021 году</t>
  </si>
  <si>
    <t>Объем средств, запланированных на приобретение компьютерной техники, оргтехники и программного обеспечения, в 2021 году</t>
  </si>
  <si>
    <t>Объем средств, запланированных на приобретение реабилитационного оборудования, в 2021 году</t>
  </si>
  <si>
    <t>Объем средств, запланированных на приобретение медицинского оборудования, в 2021 году</t>
  </si>
  <si>
    <t>Предельный уровень софинансирования  расходного обязательства субъекта Российской Федерации из федерального бюджета на 2021 год, %</t>
  </si>
  <si>
    <t xml:space="preserve">Общий объем средств субсидии из федерального бюджета, запланированных на проведение мероприятий по обучению специалистов в 2021 году, тыс. руб. </t>
  </si>
  <si>
    <t>Доля средств субсидии из федерального бюджета, запланированных на проведение мероприятий по обучению специалистов, от общего объема необходимой в 2021 году субсидии из федерального бюджета, %</t>
  </si>
  <si>
    <t>Общий объем средств субъекта Российской Федерации, запланированных на проведение мероприятий по обучению в 2021 году, тыс. руб.</t>
  </si>
  <si>
    <t>2.4.3.1. Подмероприятие "Проведение обучения специалистов центров занятости  технологиям профессиональной реабилитации инвалидов"</t>
  </si>
  <si>
    <t>2.4.3.1. Подмероприятие  "Проведение обучения специалистов, обеспечивающих реабилитационные и абилитационные услуги инвалидам, в том числе детям-инвалидам"</t>
  </si>
  <si>
    <t xml:space="preserve">Общий объем средств средств субсидии из федерального бюджета, запланированных на создание, эксплуатацию, развитие (доработку) информационной системы субъекта Российской Федерации в 2021 году, тыс. руб. </t>
  </si>
  <si>
    <t>Доля средств субсидии из федерального бюджета, запланированных на создание, эксплуатацию, развитие (доработку) информационной системы субъекта Российской Федерации, от общего объема необходимой в 2021 году субсидии из федерального бюджета, %</t>
  </si>
  <si>
    <t>Общий объем средств субъекта Российской Федерации, запланированных на создание, эксплуатацию, развитие (доработку) информационной системы субъекта Российской Федерации в 2021 году,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</si>
</sst>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4"/>
      <color theme="1"/>
      <name val="Times New Roman"/>
      <family val="1"/>
      <charset val="204"/>
    </font>
    <font>
      <b/>
      <sz val="12"/>
      <color theme="1"/>
      <name val="Times New Roman"/>
      <family val="1"/>
      <charset val="204"/>
    </font>
    <font>
      <sz val="12"/>
      <color theme="1"/>
      <name val="Calibri"/>
      <family val="2"/>
      <scheme val="minor"/>
    </font>
    <font>
      <b/>
      <sz val="12"/>
      <name val="Times New Roman"/>
      <family val="1"/>
      <charset val="204"/>
    </font>
    <font>
      <b/>
      <sz val="12"/>
      <color rgb="FFFF0000"/>
      <name val="Times New Roman"/>
      <family val="1"/>
      <charset val="204"/>
    </font>
    <font>
      <sz val="12"/>
      <name val="Times New Roman"/>
      <family val="1"/>
      <charset val="204"/>
    </font>
    <font>
      <sz val="12"/>
      <color theme="1"/>
      <name val="Times New Roman"/>
      <family val="1"/>
      <charset val="204"/>
    </font>
    <font>
      <sz val="10"/>
      <name val="Times New Roman"/>
      <family val="1"/>
      <charset val="204"/>
    </font>
    <font>
      <sz val="10"/>
      <name val="Calibri"/>
      <family val="2"/>
      <scheme val="minor"/>
    </font>
    <font>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8">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horizontal="center" vertical="center" wrapText="1"/>
    </xf>
    <xf numFmtId="0" fontId="2" fillId="0" borderId="0" xfId="0" applyFont="1" applyBorder="1" applyAlignment="1">
      <alignment wrapText="1"/>
    </xf>
    <xf numFmtId="0" fontId="2" fillId="3" borderId="0" xfId="0" applyFont="1" applyFill="1" applyBorder="1" applyAlignment="1">
      <alignment wrapText="1"/>
    </xf>
    <xf numFmtId="0" fontId="2" fillId="2" borderId="0" xfId="0" applyFont="1" applyFill="1" applyBorder="1" applyAlignment="1">
      <alignment wrapText="1"/>
    </xf>
    <xf numFmtId="0" fontId="2" fillId="4" borderId="0" xfId="0" applyFont="1" applyFill="1" applyBorder="1" applyAlignment="1">
      <alignment horizontal="center" vertical="center" wrapText="1"/>
    </xf>
    <xf numFmtId="0" fontId="1" fillId="0" borderId="0" xfId="0" applyFont="1" applyBorder="1" applyAlignment="1">
      <alignment wrapText="1"/>
    </xf>
    <xf numFmtId="0" fontId="7" fillId="0" borderId="1" xfId="0" applyFont="1" applyFill="1" applyBorder="1" applyAlignment="1">
      <alignment horizontal="center" vertical="top" wrapText="1"/>
    </xf>
    <xf numFmtId="0" fontId="9" fillId="0" borderId="1" xfId="0" applyFont="1" applyFill="1" applyBorder="1" applyAlignment="1">
      <alignment horizont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0" fillId="0" borderId="0" xfId="0" applyBorder="1"/>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1" fillId="0" borderId="6" xfId="0" applyFont="1" applyFill="1" applyBorder="1" applyAlignment="1">
      <alignment horizontal="center" wrapText="1"/>
    </xf>
    <xf numFmtId="0" fontId="9"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0" fillId="0" borderId="0" xfId="0" applyAlignment="1">
      <alignment vertical="top"/>
    </xf>
    <xf numFmtId="0" fontId="9" fillId="0" borderId="1"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8"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 fillId="0" borderId="0" xfId="0" applyFont="1" applyAlignment="1">
      <alignment wrapText="1"/>
    </xf>
    <xf numFmtId="0" fontId="1" fillId="0" borderId="0" xfId="0" applyFont="1"/>
    <xf numFmtId="165" fontId="10" fillId="0" borderId="1" xfId="0" applyNumberFormat="1" applyFont="1" applyBorder="1" applyAlignment="1">
      <alignment horizontal="center" vertical="top" wrapText="1"/>
    </xf>
    <xf numFmtId="164" fontId="10"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0" borderId="6" xfId="0" applyFont="1" applyFill="1" applyBorder="1" applyAlignment="1">
      <alignment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8" xfId="0" applyFont="1" applyFill="1" applyBorder="1" applyAlignment="1">
      <alignment horizontal="center" wrapText="1"/>
    </xf>
    <xf numFmtId="0" fontId="11" fillId="0" borderId="1"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7" xfId="0" applyFont="1" applyFill="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horizontal="center" vertical="top" wrapText="1"/>
    </xf>
    <xf numFmtId="0" fontId="5" fillId="0" borderId="0" xfId="0" applyFont="1" applyBorder="1" applyAlignment="1">
      <alignment wrapText="1"/>
    </xf>
    <xf numFmtId="0" fontId="6" fillId="0" borderId="0" xfId="0" applyFont="1" applyBorder="1" applyAlignment="1">
      <alignment wrapText="1"/>
    </xf>
    <xf numFmtId="0" fontId="3" fillId="0" borderId="0" xfId="0" applyFont="1" applyBorder="1" applyAlignment="1">
      <alignment wrapText="1"/>
    </xf>
    <xf numFmtId="0" fontId="0" fillId="0" borderId="0" xfId="0" applyBorder="1" applyAlignment="1">
      <alignment wrapText="1"/>
    </xf>
    <xf numFmtId="0" fontId="5" fillId="0" borderId="1" xfId="0" applyFont="1" applyBorder="1" applyAlignment="1">
      <alignment horizontal="center" vertical="top" wrapText="1"/>
    </xf>
    <xf numFmtId="0" fontId="6" fillId="0" borderId="1" xfId="0" applyFont="1" applyBorder="1"/>
    <xf numFmtId="0" fontId="4" fillId="0" borderId="0" xfId="0" applyFont="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Border="1" applyAlignment="1">
      <alignment vertical="top" wrapText="1"/>
    </xf>
    <xf numFmtId="0" fontId="0" fillId="0" borderId="1" xfId="0" applyFill="1" applyBorder="1" applyAlignment="1">
      <alignment wrapText="1"/>
    </xf>
    <xf numFmtId="0" fontId="7" fillId="0" borderId="0" xfId="0" applyFont="1" applyFill="1" applyBorder="1" applyAlignment="1">
      <alignment horizontal="left" wrapText="1"/>
    </xf>
    <xf numFmtId="0" fontId="13" fillId="0" borderId="0" xfId="0" applyFont="1" applyAlignment="1">
      <alignment horizontal="left" wrapText="1"/>
    </xf>
    <xf numFmtId="0" fontId="13" fillId="0" borderId="0" xfId="0" applyFont="1" applyAlignment="1">
      <alignment wrapText="1"/>
    </xf>
    <xf numFmtId="164" fontId="11" fillId="0" borderId="8" xfId="0" applyNumberFormat="1" applyFont="1" applyFill="1" applyBorder="1" applyAlignment="1">
      <alignment horizontal="center" vertical="top" wrapText="1"/>
    </xf>
    <xf numFmtId="0" fontId="11" fillId="0" borderId="4" xfId="0" applyFont="1" applyBorder="1" applyAlignment="1">
      <alignment horizontal="center" vertical="top" wrapText="1"/>
    </xf>
    <xf numFmtId="0" fontId="11" fillId="0" borderId="2" xfId="0" applyFont="1"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xf numFmtId="0" fontId="12" fillId="0" borderId="5" xfId="0" applyFont="1" applyBorder="1" applyAlignment="1"/>
    <xf numFmtId="0" fontId="12" fillId="0" borderId="2"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vertical="top" wrapText="1"/>
    </xf>
    <xf numFmtId="0" fontId="11" fillId="0" borderId="6" xfId="0" applyFont="1" applyFill="1" applyBorder="1" applyAlignment="1">
      <alignment horizontal="center" vertical="top" wrapText="1"/>
    </xf>
    <xf numFmtId="0" fontId="12" fillId="0" borderId="8" xfId="0" applyFont="1" applyFill="1" applyBorder="1" applyAlignment="1">
      <alignment vertical="top" wrapText="1"/>
    </xf>
    <xf numFmtId="0" fontId="12" fillId="0" borderId="7" xfId="0" applyFont="1" applyFill="1" applyBorder="1" applyAlignment="1">
      <alignment vertical="top" wrapText="1"/>
    </xf>
    <xf numFmtId="0" fontId="11" fillId="0" borderId="6" xfId="0" applyFont="1" applyBorder="1" applyAlignment="1">
      <alignment horizontal="center" vertical="top" wrapText="1"/>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8" xfId="0" applyFont="1" applyFill="1" applyBorder="1" applyAlignment="1">
      <alignment vertical="top" wrapText="1"/>
    </xf>
    <xf numFmtId="0" fontId="13" fillId="0" borderId="7" xfId="0" applyFont="1" applyFill="1" applyBorder="1" applyAlignment="1">
      <alignment vertical="top" wrapText="1"/>
    </xf>
    <xf numFmtId="0" fontId="11" fillId="0" borderId="1" xfId="0" applyFont="1" applyFill="1" applyBorder="1" applyAlignment="1">
      <alignment horizontal="center" vertical="top" wrapText="1"/>
    </xf>
    <xf numFmtId="0" fontId="12" fillId="0" borderId="1" xfId="0" applyFont="1" applyBorder="1" applyAlignment="1"/>
    <xf numFmtId="0" fontId="12" fillId="0" borderId="1" xfId="0" applyFont="1" applyFill="1" applyBorder="1" applyAlignment="1">
      <alignment horizontal="center" vertical="top" wrapText="1"/>
    </xf>
    <xf numFmtId="0" fontId="0" fillId="0" borderId="0" xfId="0" applyAlignment="1">
      <alignment wrapText="1"/>
    </xf>
    <xf numFmtId="0" fontId="11" fillId="0" borderId="8" xfId="0" applyFont="1" applyFill="1" applyBorder="1" applyAlignment="1">
      <alignment horizontal="center" vertical="top" wrapText="1"/>
    </xf>
    <xf numFmtId="0" fontId="11"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164" fontId="9" fillId="0" borderId="8" xfId="0" applyNumberFormat="1" applyFont="1" applyFill="1" applyBorder="1" applyAlignment="1">
      <alignment horizontal="center" vertical="top" wrapText="1"/>
    </xf>
    <xf numFmtId="164" fontId="9" fillId="0" borderId="7" xfId="0" applyNumberFormat="1" applyFont="1" applyFill="1" applyBorder="1" applyAlignment="1">
      <alignment horizontal="center" vertical="top" wrapText="1"/>
    </xf>
    <xf numFmtId="0" fontId="4" fillId="0" borderId="3" xfId="0" applyFont="1" applyBorder="1" applyAlignment="1">
      <alignment horizontal="center" vertical="top" wrapText="1"/>
    </xf>
    <xf numFmtId="0" fontId="0" fillId="0" borderId="1" xfId="0" applyFill="1" applyBorder="1" applyAlignment="1"/>
    <xf numFmtId="0" fontId="5" fillId="0" borderId="0" xfId="0" applyFont="1" applyBorder="1" applyAlignment="1">
      <alignment horizontal="left" wrapText="1"/>
    </xf>
    <xf numFmtId="0" fontId="6" fillId="0" borderId="0" xfId="0" applyFont="1" applyBorder="1" applyAlignment="1">
      <alignment horizontal="left" wrapText="1"/>
    </xf>
    <xf numFmtId="0" fontId="5" fillId="0" borderId="6" xfId="0" applyFont="1" applyBorder="1" applyAlignment="1">
      <alignment horizontal="center" vertical="top" wrapText="1"/>
    </xf>
    <xf numFmtId="0" fontId="6" fillId="0" borderId="8" xfId="0" applyFont="1" applyBorder="1" applyAlignment="1">
      <alignment vertical="top" wrapText="1"/>
    </xf>
    <xf numFmtId="0" fontId="0" fillId="0" borderId="7" xfId="0" applyBorder="1" applyAlignment="1">
      <alignment vertical="top" wrapText="1"/>
    </xf>
    <xf numFmtId="0" fontId="5" fillId="0" borderId="6" xfId="0" applyFont="1" applyFill="1" applyBorder="1" applyAlignment="1">
      <alignment horizontal="center" vertical="top" wrapText="1"/>
    </xf>
    <xf numFmtId="0" fontId="0" fillId="0" borderId="8"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horizontal="center" vertical="top" wrapText="1"/>
    </xf>
    <xf numFmtId="0" fontId="2" fillId="0" borderId="1" xfId="0" applyFont="1" applyFill="1" applyBorder="1" applyAlignment="1">
      <alignment horizontal="center" vertical="top" wrapText="1"/>
    </xf>
    <xf numFmtId="0" fontId="5" fillId="0" borderId="0" xfId="0" applyFont="1" applyFill="1" applyBorder="1" applyAlignment="1">
      <alignment wrapText="1"/>
    </xf>
    <xf numFmtId="0" fontId="6" fillId="0" borderId="0" xfId="0" applyFont="1" applyFill="1" applyBorder="1" applyAlignment="1">
      <alignment wrapText="1"/>
    </xf>
    <xf numFmtId="0" fontId="1" fillId="0" borderId="0" xfId="0" applyFont="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xf numFmtId="0" fontId="1"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8"/>
  <sheetViews>
    <sheetView view="pageBreakPreview" zoomScale="70" zoomScaleNormal="70" zoomScaleSheetLayoutView="70" workbookViewId="0">
      <pane ySplit="3" topLeftCell="A4" activePane="bottomLeft" state="frozen"/>
      <selection pane="bottomLeft" activeCell="G5" sqref="G5"/>
    </sheetView>
  </sheetViews>
  <sheetFormatPr defaultRowHeight="15" x14ac:dyDescent="0.25"/>
  <cols>
    <col min="1" max="1" width="13" style="2" customWidth="1"/>
    <col min="2" max="2" width="13.5703125" style="2" customWidth="1"/>
    <col min="3" max="3" width="19" style="2" customWidth="1"/>
    <col min="4" max="4" width="15.140625" style="2" customWidth="1"/>
    <col min="5" max="5" width="15.140625" style="4" customWidth="1"/>
    <col min="6" max="6" width="13.28515625" style="4" customWidth="1"/>
    <col min="7" max="7" width="20.28515625" style="4" customWidth="1"/>
    <col min="8" max="8" width="20.85546875" style="4" customWidth="1"/>
    <col min="9" max="9" width="19.85546875" style="4" customWidth="1"/>
    <col min="10" max="12" width="19.28515625" style="4" customWidth="1"/>
    <col min="13" max="13" width="17.140625" style="3" customWidth="1"/>
    <col min="14" max="14" width="13.28515625" style="3" customWidth="1"/>
    <col min="15" max="15" width="16.5703125" style="3" customWidth="1"/>
    <col min="16" max="16" width="20.42578125" style="3" customWidth="1"/>
    <col min="17" max="17" width="17.7109375" style="3" customWidth="1"/>
    <col min="18" max="18" width="19.5703125" style="3" customWidth="1"/>
    <col min="19" max="19" width="18.140625" style="5" customWidth="1"/>
    <col min="20" max="20" width="17" style="1" customWidth="1"/>
  </cols>
  <sheetData>
    <row r="1" spans="1:35" ht="66.75" customHeight="1" x14ac:dyDescent="0.25">
      <c r="A1" s="50" t="s">
        <v>8</v>
      </c>
      <c r="B1" s="50"/>
      <c r="C1" s="50"/>
      <c r="D1" s="50"/>
      <c r="E1" s="50"/>
      <c r="F1" s="50"/>
      <c r="G1" s="50"/>
      <c r="H1" s="50"/>
      <c r="I1" s="50"/>
      <c r="J1" s="50"/>
      <c r="K1" s="50"/>
      <c r="L1" s="50"/>
      <c r="M1" s="50"/>
      <c r="N1" s="50"/>
      <c r="O1" s="50"/>
      <c r="P1" s="50"/>
      <c r="Q1" s="50"/>
      <c r="R1" s="50"/>
      <c r="S1" s="50"/>
      <c r="T1" s="50"/>
    </row>
    <row r="2" spans="1:35" ht="70.5" customHeight="1" x14ac:dyDescent="0.25">
      <c r="A2" s="48" t="s">
        <v>0</v>
      </c>
      <c r="B2" s="48" t="s">
        <v>9</v>
      </c>
      <c r="C2" s="49"/>
      <c r="D2" s="49"/>
      <c r="E2" s="51" t="s">
        <v>1</v>
      </c>
      <c r="F2" s="49"/>
      <c r="G2" s="51" t="s">
        <v>111</v>
      </c>
      <c r="H2" s="51" t="s">
        <v>112</v>
      </c>
      <c r="I2" s="51" t="s">
        <v>113</v>
      </c>
      <c r="J2" s="51" t="s">
        <v>60</v>
      </c>
      <c r="K2" s="53"/>
      <c r="L2" s="53"/>
      <c r="M2" s="53"/>
      <c r="N2" s="53"/>
      <c r="O2" s="53"/>
      <c r="P2" s="53"/>
      <c r="Q2" s="53"/>
      <c r="R2" s="53"/>
      <c r="S2" s="53"/>
      <c r="T2" s="53"/>
    </row>
    <row r="3" spans="1:35" ht="252" customHeight="1" x14ac:dyDescent="0.25">
      <c r="A3" s="52"/>
      <c r="B3" s="16" t="s">
        <v>10</v>
      </c>
      <c r="C3" s="16" t="s">
        <v>12</v>
      </c>
      <c r="D3" s="16" t="s">
        <v>11</v>
      </c>
      <c r="E3" s="17" t="s">
        <v>4</v>
      </c>
      <c r="F3" s="17" t="s">
        <v>3</v>
      </c>
      <c r="G3" s="53"/>
      <c r="H3" s="53"/>
      <c r="I3" s="53"/>
      <c r="J3" s="17" t="s">
        <v>114</v>
      </c>
      <c r="K3" s="17" t="s">
        <v>115</v>
      </c>
      <c r="L3" s="18" t="s">
        <v>116</v>
      </c>
      <c r="M3" s="17" t="s">
        <v>44</v>
      </c>
      <c r="N3" s="17" t="s">
        <v>3</v>
      </c>
      <c r="O3" s="17" t="s">
        <v>14</v>
      </c>
      <c r="P3" s="11" t="s">
        <v>6</v>
      </c>
      <c r="Q3" s="17" t="s">
        <v>13</v>
      </c>
      <c r="R3" s="17" t="s">
        <v>15</v>
      </c>
      <c r="S3" s="17" t="s">
        <v>2</v>
      </c>
      <c r="T3" s="17" t="s">
        <v>5</v>
      </c>
    </row>
    <row r="4" spans="1:35" ht="24.75" customHeight="1" x14ac:dyDescent="0.25">
      <c r="A4" s="12">
        <v>1</v>
      </c>
      <c r="B4" s="12">
        <v>2</v>
      </c>
      <c r="C4" s="12">
        <v>3</v>
      </c>
      <c r="D4" s="12">
        <v>4</v>
      </c>
      <c r="E4" s="12">
        <v>5</v>
      </c>
      <c r="F4" s="12">
        <v>6</v>
      </c>
      <c r="G4" s="12">
        <v>7</v>
      </c>
      <c r="H4" s="12">
        <v>8</v>
      </c>
      <c r="I4" s="12">
        <v>9</v>
      </c>
      <c r="J4" s="12">
        <v>10</v>
      </c>
      <c r="K4" s="13">
        <v>11</v>
      </c>
      <c r="L4" s="13">
        <v>12</v>
      </c>
      <c r="M4" s="13">
        <v>13</v>
      </c>
      <c r="N4" s="13">
        <v>14</v>
      </c>
      <c r="O4" s="13">
        <v>15</v>
      </c>
      <c r="P4" s="13">
        <v>16</v>
      </c>
      <c r="Q4" s="13">
        <v>17</v>
      </c>
      <c r="R4" s="13">
        <v>18</v>
      </c>
      <c r="S4" s="13">
        <v>19</v>
      </c>
      <c r="T4" s="13">
        <v>20</v>
      </c>
      <c r="U4" s="15"/>
      <c r="V4" s="15"/>
      <c r="W4" s="15"/>
      <c r="X4" s="15"/>
      <c r="Y4" s="15"/>
      <c r="Z4" s="15"/>
      <c r="AA4" s="15"/>
      <c r="AB4" s="15"/>
      <c r="AC4" s="15"/>
      <c r="AD4" s="15"/>
      <c r="AE4" s="15"/>
      <c r="AF4" s="15"/>
      <c r="AG4" s="15"/>
      <c r="AH4" s="15"/>
      <c r="AI4" s="15"/>
    </row>
    <row r="5" spans="1:35" ht="409.5" x14ac:dyDescent="0.25">
      <c r="A5" s="34" t="s">
        <v>75</v>
      </c>
      <c r="B5" s="23" t="s">
        <v>79</v>
      </c>
      <c r="C5" s="23" t="s">
        <v>102</v>
      </c>
      <c r="D5" s="23" t="s">
        <v>80</v>
      </c>
      <c r="E5" s="23" t="s">
        <v>81</v>
      </c>
      <c r="F5" s="20">
        <v>35</v>
      </c>
      <c r="G5" s="35">
        <v>3328.1</v>
      </c>
      <c r="H5" s="35">
        <v>91</v>
      </c>
      <c r="I5" s="35">
        <v>329.2</v>
      </c>
      <c r="J5" s="35">
        <v>0</v>
      </c>
      <c r="K5" s="36">
        <v>0</v>
      </c>
      <c r="L5" s="35">
        <v>0</v>
      </c>
      <c r="M5" s="20" t="s">
        <v>76</v>
      </c>
      <c r="N5" s="20" t="s">
        <v>76</v>
      </c>
      <c r="O5" s="20" t="s">
        <v>76</v>
      </c>
      <c r="P5" s="20" t="s">
        <v>76</v>
      </c>
      <c r="Q5" s="20" t="s">
        <v>76</v>
      </c>
      <c r="R5" s="20" t="s">
        <v>82</v>
      </c>
      <c r="S5" s="20" t="s">
        <v>82</v>
      </c>
      <c r="T5" s="20" t="s">
        <v>83</v>
      </c>
      <c r="U5" s="15"/>
      <c r="V5" s="15"/>
      <c r="W5" s="15"/>
      <c r="X5" s="15"/>
      <c r="Y5" s="15"/>
      <c r="Z5" s="15"/>
      <c r="AA5" s="15"/>
      <c r="AB5" s="15"/>
      <c r="AC5" s="15"/>
      <c r="AD5" s="15"/>
      <c r="AE5" s="15"/>
      <c r="AF5" s="15"/>
      <c r="AG5" s="15"/>
      <c r="AH5" s="15"/>
      <c r="AI5" s="15"/>
    </row>
    <row r="6" spans="1:35" ht="33" customHeight="1" x14ac:dyDescent="0.25">
      <c r="A6" s="44" t="s">
        <v>7</v>
      </c>
      <c r="B6" s="44"/>
      <c r="C6" s="44"/>
      <c r="D6" s="44"/>
      <c r="E6" s="44"/>
      <c r="F6" s="44"/>
      <c r="G6" s="44"/>
      <c r="H6" s="44"/>
      <c r="I6" s="44"/>
      <c r="J6" s="44"/>
      <c r="K6" s="44"/>
      <c r="L6" s="44"/>
      <c r="M6" s="44"/>
      <c r="N6" s="44"/>
      <c r="O6" s="44"/>
      <c r="P6" s="44"/>
      <c r="Q6" s="44"/>
      <c r="R6" s="44"/>
      <c r="S6" s="44"/>
      <c r="T6" s="44"/>
      <c r="U6" s="46"/>
      <c r="V6" s="47"/>
      <c r="W6" s="47"/>
      <c r="X6" s="47"/>
      <c r="Y6" s="47"/>
      <c r="Z6" s="47"/>
      <c r="AA6" s="47"/>
      <c r="AB6" s="47"/>
      <c r="AC6" s="47"/>
      <c r="AD6" s="47"/>
      <c r="AE6" s="47"/>
      <c r="AF6" s="47"/>
      <c r="AG6" s="15"/>
      <c r="AH6" s="15"/>
      <c r="AI6" s="15"/>
    </row>
    <row r="7" spans="1:35" ht="34.5" customHeight="1" x14ac:dyDescent="0.25">
      <c r="A7" s="44" t="s">
        <v>52</v>
      </c>
      <c r="B7" s="45"/>
      <c r="C7" s="45"/>
      <c r="D7" s="45"/>
      <c r="E7" s="45"/>
      <c r="F7" s="45"/>
      <c r="G7" s="45"/>
      <c r="H7" s="45"/>
      <c r="I7" s="45"/>
      <c r="J7" s="45"/>
      <c r="K7" s="45"/>
      <c r="L7" s="45"/>
      <c r="M7" s="45"/>
      <c r="N7" s="45"/>
      <c r="O7" s="45"/>
      <c r="P7" s="45"/>
      <c r="Q7" s="45"/>
      <c r="R7" s="45"/>
      <c r="S7" s="45"/>
      <c r="T7" s="45"/>
    </row>
    <row r="8" spans="1:35" x14ac:dyDescent="0.25">
      <c r="A8" s="6"/>
      <c r="B8" s="6"/>
      <c r="C8" s="6"/>
      <c r="D8" s="6"/>
      <c r="E8" s="7"/>
      <c r="F8" s="7"/>
      <c r="G8" s="7"/>
      <c r="H8" s="7"/>
      <c r="I8" s="7"/>
      <c r="J8" s="7"/>
      <c r="K8" s="7"/>
      <c r="L8" s="7"/>
      <c r="M8" s="8"/>
      <c r="N8" s="8"/>
      <c r="O8" s="8"/>
      <c r="P8" s="8"/>
      <c r="Q8" s="8"/>
      <c r="R8" s="8"/>
      <c r="S8" s="9"/>
      <c r="T8" s="10"/>
    </row>
    <row r="9" spans="1:35" x14ac:dyDescent="0.25">
      <c r="A9" s="6"/>
      <c r="B9" s="6"/>
      <c r="C9" s="6"/>
      <c r="D9" s="6"/>
      <c r="E9" s="7"/>
      <c r="F9" s="7"/>
      <c r="G9" s="7"/>
      <c r="H9" s="7"/>
      <c r="I9" s="7"/>
      <c r="J9" s="7"/>
      <c r="K9" s="7"/>
      <c r="L9" s="7"/>
      <c r="M9" s="8"/>
      <c r="N9" s="8"/>
      <c r="O9" s="8"/>
      <c r="P9" s="8"/>
      <c r="Q9" s="8"/>
      <c r="R9" s="8"/>
      <c r="S9" s="9"/>
      <c r="T9" s="10"/>
    </row>
    <row r="10" spans="1:35" x14ac:dyDescent="0.25">
      <c r="A10" s="6"/>
      <c r="B10" s="6"/>
      <c r="C10" s="6"/>
      <c r="D10" s="6"/>
      <c r="E10" s="7"/>
      <c r="F10" s="7"/>
      <c r="G10" s="7"/>
      <c r="H10" s="7"/>
      <c r="I10" s="7"/>
      <c r="J10" s="7"/>
      <c r="K10" s="7"/>
      <c r="L10" s="7"/>
      <c r="M10" s="8"/>
      <c r="N10" s="8"/>
      <c r="O10" s="8"/>
      <c r="P10" s="8"/>
      <c r="Q10" s="8"/>
      <c r="R10" s="8"/>
      <c r="S10" s="9"/>
      <c r="T10" s="10"/>
    </row>
    <row r="11" spans="1:35" x14ac:dyDescent="0.25">
      <c r="A11" s="6"/>
      <c r="B11" s="6"/>
      <c r="C11" s="6"/>
      <c r="D11" s="6"/>
      <c r="E11" s="7"/>
      <c r="F11" s="7"/>
      <c r="G11" s="7"/>
      <c r="H11" s="7"/>
      <c r="I11" s="7"/>
      <c r="J11" s="7"/>
      <c r="K11" s="7"/>
      <c r="L11" s="7"/>
      <c r="M11" s="8"/>
      <c r="N11" s="8"/>
      <c r="O11" s="8"/>
      <c r="P11" s="8"/>
      <c r="Q11" s="8"/>
      <c r="R11" s="8"/>
      <c r="S11" s="9"/>
      <c r="T11" s="10"/>
    </row>
    <row r="12" spans="1:35" x14ac:dyDescent="0.25">
      <c r="A12" s="6"/>
      <c r="B12" s="6"/>
      <c r="C12" s="6"/>
      <c r="D12" s="6"/>
      <c r="E12" s="7"/>
      <c r="F12" s="7"/>
      <c r="G12" s="7"/>
      <c r="H12" s="7"/>
      <c r="I12" s="7"/>
      <c r="J12" s="7"/>
      <c r="K12" s="7"/>
      <c r="L12" s="7"/>
      <c r="M12" s="8"/>
      <c r="N12" s="8"/>
      <c r="O12" s="8"/>
      <c r="P12" s="8"/>
      <c r="Q12" s="8"/>
      <c r="R12" s="8"/>
      <c r="S12" s="9"/>
      <c r="T12" s="10"/>
    </row>
    <row r="13" spans="1:35" x14ac:dyDescent="0.25">
      <c r="A13" s="6"/>
      <c r="B13" s="6"/>
      <c r="C13" s="6"/>
      <c r="D13" s="6"/>
      <c r="E13" s="7"/>
      <c r="F13" s="7"/>
      <c r="G13" s="7"/>
      <c r="H13" s="7"/>
      <c r="I13" s="7"/>
      <c r="J13" s="7"/>
      <c r="K13" s="7"/>
      <c r="L13" s="7"/>
      <c r="M13" s="8"/>
      <c r="N13" s="8"/>
      <c r="O13" s="8"/>
      <c r="P13" s="8"/>
      <c r="Q13" s="8"/>
      <c r="R13" s="8"/>
      <c r="S13" s="9"/>
      <c r="T13" s="10"/>
    </row>
    <row r="14" spans="1:35" x14ac:dyDescent="0.25">
      <c r="A14" s="6"/>
      <c r="B14" s="6"/>
      <c r="C14" s="6"/>
      <c r="D14" s="6"/>
      <c r="E14" s="7"/>
      <c r="F14" s="7"/>
      <c r="G14" s="7"/>
      <c r="H14" s="7"/>
      <c r="I14" s="7"/>
      <c r="J14" s="7"/>
      <c r="K14" s="7"/>
      <c r="L14" s="7"/>
      <c r="M14" s="8"/>
      <c r="N14" s="8"/>
      <c r="O14" s="8"/>
      <c r="P14" s="8"/>
      <c r="Q14" s="8"/>
      <c r="R14" s="8"/>
      <c r="S14" s="9"/>
      <c r="T14" s="10"/>
    </row>
    <row r="15" spans="1:35" x14ac:dyDescent="0.25">
      <c r="A15" s="6"/>
      <c r="B15" s="6"/>
      <c r="C15" s="6"/>
      <c r="D15" s="6"/>
      <c r="E15" s="7"/>
      <c r="F15" s="7"/>
      <c r="G15" s="7"/>
      <c r="H15" s="7"/>
      <c r="I15" s="7"/>
      <c r="J15" s="7"/>
      <c r="K15" s="7"/>
      <c r="L15" s="7"/>
      <c r="M15" s="8"/>
      <c r="N15" s="8"/>
      <c r="O15" s="8"/>
      <c r="P15" s="8"/>
      <c r="Q15" s="8"/>
      <c r="R15" s="8"/>
      <c r="S15" s="9"/>
      <c r="T15" s="10"/>
    </row>
    <row r="16" spans="1:35" x14ac:dyDescent="0.25">
      <c r="A16" s="6"/>
      <c r="B16" s="6"/>
      <c r="C16" s="6"/>
      <c r="D16" s="6"/>
      <c r="E16" s="7"/>
      <c r="F16" s="7"/>
      <c r="G16" s="7"/>
      <c r="H16" s="7"/>
      <c r="I16" s="7"/>
      <c r="J16" s="7"/>
      <c r="K16" s="7"/>
      <c r="L16" s="7"/>
      <c r="M16" s="8"/>
      <c r="N16" s="8"/>
      <c r="O16" s="8"/>
      <c r="P16" s="8"/>
      <c r="Q16" s="8"/>
      <c r="R16" s="8"/>
      <c r="S16" s="9"/>
      <c r="T16" s="10"/>
    </row>
    <row r="17" spans="1:20" x14ac:dyDescent="0.25">
      <c r="A17" s="6"/>
      <c r="B17" s="6"/>
      <c r="C17" s="6"/>
      <c r="D17" s="6"/>
      <c r="E17" s="7"/>
      <c r="F17" s="7"/>
      <c r="G17" s="7"/>
      <c r="H17" s="7"/>
      <c r="I17" s="7"/>
      <c r="J17" s="7"/>
      <c r="K17" s="7"/>
      <c r="L17" s="7"/>
      <c r="M17" s="8"/>
      <c r="N17" s="8"/>
      <c r="O17" s="8"/>
      <c r="P17" s="8"/>
      <c r="Q17" s="8"/>
      <c r="R17" s="8"/>
      <c r="S17" s="9"/>
      <c r="T17" s="10"/>
    </row>
    <row r="18" spans="1:20" x14ac:dyDescent="0.25">
      <c r="A18" s="6"/>
      <c r="B18" s="6"/>
      <c r="C18" s="6"/>
      <c r="D18" s="6"/>
      <c r="E18" s="7"/>
      <c r="F18" s="7"/>
      <c r="G18" s="7"/>
      <c r="H18" s="7"/>
      <c r="I18" s="7"/>
      <c r="J18" s="7"/>
      <c r="K18" s="7"/>
      <c r="L18" s="7"/>
      <c r="M18" s="8"/>
      <c r="N18" s="8"/>
      <c r="O18" s="8"/>
      <c r="P18" s="8"/>
      <c r="Q18" s="8"/>
      <c r="R18" s="8"/>
      <c r="S18" s="9"/>
      <c r="T18" s="10"/>
    </row>
    <row r="19" spans="1:20" x14ac:dyDescent="0.25">
      <c r="A19" s="6"/>
      <c r="B19" s="6"/>
      <c r="C19" s="6"/>
      <c r="D19" s="6"/>
      <c r="E19" s="7"/>
      <c r="F19" s="7"/>
      <c r="G19" s="7"/>
      <c r="H19" s="7"/>
      <c r="I19" s="7"/>
      <c r="J19" s="7"/>
      <c r="K19" s="7"/>
      <c r="L19" s="7"/>
      <c r="M19" s="8"/>
      <c r="N19" s="8"/>
      <c r="O19" s="8"/>
      <c r="P19" s="8"/>
      <c r="Q19" s="8"/>
      <c r="R19" s="8"/>
      <c r="S19" s="9"/>
      <c r="T19" s="10"/>
    </row>
    <row r="20" spans="1:20" x14ac:dyDescent="0.25">
      <c r="A20" s="6"/>
      <c r="B20" s="6"/>
      <c r="C20" s="6"/>
      <c r="D20" s="6"/>
      <c r="E20" s="7"/>
      <c r="F20" s="7"/>
      <c r="G20" s="7"/>
      <c r="H20" s="7"/>
      <c r="I20" s="7"/>
      <c r="J20" s="7"/>
      <c r="K20" s="7"/>
      <c r="L20" s="7"/>
      <c r="M20" s="8"/>
      <c r="N20" s="8"/>
      <c r="O20" s="8"/>
      <c r="P20" s="8"/>
      <c r="Q20" s="8"/>
      <c r="R20" s="8"/>
      <c r="S20" s="9"/>
      <c r="T20" s="10"/>
    </row>
    <row r="21" spans="1:20" x14ac:dyDescent="0.25">
      <c r="A21" s="6"/>
      <c r="B21" s="6"/>
      <c r="C21" s="6"/>
      <c r="D21" s="6"/>
      <c r="E21" s="7"/>
      <c r="F21" s="7"/>
      <c r="G21" s="7"/>
      <c r="H21" s="7"/>
      <c r="I21" s="7"/>
      <c r="J21" s="7"/>
      <c r="K21" s="7"/>
      <c r="L21" s="7"/>
      <c r="M21" s="8"/>
      <c r="N21" s="8"/>
      <c r="O21" s="8"/>
      <c r="P21" s="8"/>
      <c r="Q21" s="8"/>
      <c r="R21" s="8"/>
      <c r="S21" s="9"/>
      <c r="T21" s="10"/>
    </row>
    <row r="22" spans="1:20" x14ac:dyDescent="0.25">
      <c r="A22" s="6"/>
      <c r="B22" s="6"/>
      <c r="C22" s="6"/>
      <c r="D22" s="6"/>
      <c r="E22" s="7"/>
      <c r="F22" s="7"/>
      <c r="G22" s="7"/>
      <c r="H22" s="7"/>
      <c r="I22" s="7"/>
      <c r="J22" s="7"/>
      <c r="K22" s="7"/>
      <c r="L22" s="7"/>
      <c r="M22" s="8"/>
      <c r="N22" s="8"/>
      <c r="O22" s="8"/>
      <c r="P22" s="8"/>
      <c r="Q22" s="8"/>
      <c r="R22" s="8"/>
      <c r="S22" s="9"/>
      <c r="T22" s="10"/>
    </row>
    <row r="23" spans="1:20" x14ac:dyDescent="0.25">
      <c r="A23" s="6"/>
      <c r="B23" s="6"/>
      <c r="C23" s="6"/>
      <c r="D23" s="6"/>
      <c r="E23" s="7"/>
      <c r="F23" s="7"/>
      <c r="G23" s="7"/>
      <c r="H23" s="7"/>
      <c r="I23" s="7"/>
      <c r="J23" s="7"/>
      <c r="K23" s="7"/>
      <c r="L23" s="7"/>
      <c r="M23" s="8"/>
      <c r="N23" s="8"/>
      <c r="O23" s="8"/>
      <c r="P23" s="8"/>
      <c r="Q23" s="8"/>
      <c r="R23" s="8"/>
      <c r="S23" s="9"/>
      <c r="T23" s="10"/>
    </row>
    <row r="24" spans="1:20" x14ac:dyDescent="0.25">
      <c r="A24" s="6"/>
      <c r="B24" s="6"/>
      <c r="C24" s="6"/>
      <c r="D24" s="6"/>
      <c r="E24" s="7"/>
      <c r="F24" s="7"/>
      <c r="G24" s="7"/>
      <c r="H24" s="7"/>
      <c r="I24" s="7"/>
      <c r="J24" s="7"/>
      <c r="K24" s="7"/>
      <c r="L24" s="7"/>
      <c r="M24" s="8"/>
      <c r="N24" s="8"/>
      <c r="O24" s="8"/>
      <c r="P24" s="8"/>
      <c r="Q24" s="8"/>
      <c r="R24" s="8"/>
      <c r="S24" s="9"/>
      <c r="T24" s="10"/>
    </row>
    <row r="25" spans="1:20" x14ac:dyDescent="0.25">
      <c r="A25" s="6"/>
      <c r="B25" s="6"/>
      <c r="C25" s="6"/>
      <c r="D25" s="6"/>
      <c r="E25" s="7"/>
      <c r="F25" s="7"/>
      <c r="G25" s="7"/>
      <c r="H25" s="7"/>
      <c r="I25" s="7"/>
      <c r="J25" s="7"/>
      <c r="K25" s="7"/>
      <c r="L25" s="7"/>
      <c r="M25" s="8"/>
      <c r="N25" s="8"/>
      <c r="O25" s="8"/>
      <c r="P25" s="8"/>
      <c r="Q25" s="8"/>
      <c r="R25" s="8"/>
      <c r="S25" s="9"/>
      <c r="T25" s="10"/>
    </row>
    <row r="114" ht="12" customHeight="1" x14ac:dyDescent="0.25"/>
    <row r="115" hidden="1" x14ac:dyDescent="0.25"/>
    <row r="116" hidden="1" x14ac:dyDescent="0.25"/>
    <row r="117" hidden="1" x14ac:dyDescent="0.25"/>
    <row r="118" hidden="1" x14ac:dyDescent="0.25"/>
  </sheetData>
  <mergeCells count="11">
    <mergeCell ref="A7:T7"/>
    <mergeCell ref="U6:AF6"/>
    <mergeCell ref="B2:D2"/>
    <mergeCell ref="A1:T1"/>
    <mergeCell ref="E2:F2"/>
    <mergeCell ref="A2:A3"/>
    <mergeCell ref="A6:T6"/>
    <mergeCell ref="G2:G3"/>
    <mergeCell ref="J2:T2"/>
    <mergeCell ref="I2:I3"/>
    <mergeCell ref="H2:H3"/>
  </mergeCells>
  <pageMargins left="0.11811023622047245" right="0.11811023622047245" top="0.74803149606299213" bottom="0.74803149606299213" header="0.31496062992125984" footer="0.31496062992125984"/>
  <pageSetup paperSize="9" scale="41"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zoomScale="80" zoomScaleNormal="80" zoomScaleSheetLayoutView="10" workbookViewId="0">
      <pane xSplit="8" ySplit="5" topLeftCell="K6" activePane="bottomRight" state="frozen"/>
      <selection pane="topRight" activeCell="I1" sqref="I1"/>
      <selection pane="bottomLeft" activeCell="A6" sqref="A6"/>
      <selection pane="bottomRight" activeCell="AI16" sqref="AI16"/>
    </sheetView>
  </sheetViews>
  <sheetFormatPr defaultRowHeight="15" x14ac:dyDescent="0.25"/>
  <cols>
    <col min="1" max="1" width="10.7109375" hidden="1" customWidth="1"/>
    <col min="2" max="4" width="18" hidden="1" customWidth="1"/>
    <col min="5" max="5" width="16.140625" hidden="1" customWidth="1"/>
    <col min="6" max="7" width="15.85546875" hidden="1" customWidth="1"/>
    <col min="8" max="8" width="15" hidden="1" customWidth="1"/>
    <col min="9" max="10" width="15.7109375" hidden="1" customWidth="1"/>
    <col min="11" max="11" width="17.42578125" customWidth="1"/>
    <col min="12" max="12" width="10.7109375" customWidth="1"/>
    <col min="13" max="13" width="13.28515625" customWidth="1"/>
    <col min="14" max="14" width="13" customWidth="1"/>
    <col min="15" max="15" width="13.7109375" customWidth="1"/>
    <col min="16" max="17" width="13.85546875" customWidth="1"/>
    <col min="18" max="18" width="13.7109375" customWidth="1"/>
    <col min="19" max="19" width="14.5703125" customWidth="1"/>
    <col min="20" max="20" width="15.28515625" customWidth="1"/>
    <col min="21" max="21" width="14" customWidth="1"/>
    <col min="22" max="22" width="14.42578125" customWidth="1"/>
    <col min="23" max="23" width="13.140625" customWidth="1"/>
    <col min="24" max="24" width="13.28515625" customWidth="1"/>
    <col min="25" max="25" width="14" customWidth="1"/>
    <col min="26" max="27" width="13.28515625" customWidth="1"/>
    <col min="28" max="28" width="14.5703125" customWidth="1"/>
    <col min="29" max="29" width="13.140625" customWidth="1"/>
    <col min="30" max="30" width="13" customWidth="1"/>
    <col min="31" max="31" width="14.85546875" customWidth="1"/>
    <col min="32" max="32" width="14" customWidth="1"/>
    <col min="33" max="33" width="13.28515625" customWidth="1"/>
    <col min="34" max="34" width="14.5703125" customWidth="1"/>
    <col min="35" max="35" width="13.140625" customWidth="1"/>
  </cols>
  <sheetData>
    <row r="1" spans="1:35" ht="23.85" customHeight="1" x14ac:dyDescent="0.25">
      <c r="A1" s="50" t="s">
        <v>33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5" ht="30" customHeight="1" x14ac:dyDescent="0.25"/>
    <row r="3" spans="1:35" ht="37.700000000000003" customHeight="1" x14ac:dyDescent="0.25">
      <c r="A3" s="64" t="s">
        <v>0</v>
      </c>
      <c r="B3" s="66" t="s">
        <v>61</v>
      </c>
      <c r="C3" s="66" t="s">
        <v>63</v>
      </c>
      <c r="D3" s="66" t="s">
        <v>62</v>
      </c>
      <c r="E3" s="69" t="s">
        <v>69</v>
      </c>
      <c r="F3" s="69" t="s">
        <v>70</v>
      </c>
      <c r="G3" s="66" t="s">
        <v>68</v>
      </c>
      <c r="H3" s="69" t="s">
        <v>41</v>
      </c>
      <c r="I3" s="69" t="s">
        <v>71</v>
      </c>
      <c r="J3" s="66" t="s">
        <v>72</v>
      </c>
      <c r="K3" s="64" t="s">
        <v>42</v>
      </c>
      <c r="L3" s="74" t="s">
        <v>43</v>
      </c>
      <c r="M3" s="74"/>
      <c r="N3" s="74"/>
      <c r="O3" s="74" t="s">
        <v>26</v>
      </c>
      <c r="P3" s="74"/>
      <c r="Q3" s="74"/>
      <c r="R3" s="74"/>
      <c r="S3" s="74"/>
      <c r="T3" s="74"/>
      <c r="U3" s="74"/>
      <c r="V3" s="74"/>
      <c r="W3" s="74"/>
      <c r="X3" s="74"/>
      <c r="Y3" s="74"/>
      <c r="Z3" s="74"/>
      <c r="AA3" s="76"/>
      <c r="AB3" s="76"/>
      <c r="AC3" s="76"/>
      <c r="AD3" s="76"/>
      <c r="AE3" s="76"/>
      <c r="AF3" s="76"/>
      <c r="AG3" s="76"/>
      <c r="AH3" s="76"/>
      <c r="AI3" s="76"/>
    </row>
    <row r="4" spans="1:35" ht="56.25" customHeight="1" x14ac:dyDescent="0.25">
      <c r="A4" s="65"/>
      <c r="B4" s="67"/>
      <c r="C4" s="72"/>
      <c r="D4" s="72"/>
      <c r="E4" s="70"/>
      <c r="F4" s="70"/>
      <c r="G4" s="72"/>
      <c r="H4" s="70"/>
      <c r="I4" s="70"/>
      <c r="J4" s="72"/>
      <c r="K4" s="65"/>
      <c r="L4" s="75"/>
      <c r="M4" s="75"/>
      <c r="N4" s="75"/>
      <c r="O4" s="58" t="s">
        <v>27</v>
      </c>
      <c r="P4" s="59"/>
      <c r="Q4" s="60"/>
      <c r="R4" s="58" t="s">
        <v>28</v>
      </c>
      <c r="S4" s="59"/>
      <c r="T4" s="60"/>
      <c r="U4" s="58" t="s">
        <v>46</v>
      </c>
      <c r="V4" s="61"/>
      <c r="W4" s="62"/>
      <c r="X4" s="58" t="s">
        <v>29</v>
      </c>
      <c r="Y4" s="61"/>
      <c r="Z4" s="62"/>
      <c r="AA4" s="58" t="s">
        <v>30</v>
      </c>
      <c r="AB4" s="63"/>
      <c r="AC4" s="60"/>
      <c r="AD4" s="58" t="s">
        <v>31</v>
      </c>
      <c r="AE4" s="59"/>
      <c r="AF4" s="60"/>
      <c r="AG4" s="64" t="s">
        <v>32</v>
      </c>
      <c r="AH4" s="75"/>
      <c r="AI4" s="75"/>
    </row>
    <row r="5" spans="1:35" ht="165" customHeight="1" x14ac:dyDescent="0.25">
      <c r="A5" s="65"/>
      <c r="B5" s="68"/>
      <c r="C5" s="73"/>
      <c r="D5" s="73"/>
      <c r="E5" s="71"/>
      <c r="F5" s="71"/>
      <c r="G5" s="73"/>
      <c r="H5" s="71"/>
      <c r="I5" s="71"/>
      <c r="J5" s="73"/>
      <c r="K5" s="65"/>
      <c r="L5" s="33" t="s">
        <v>23</v>
      </c>
      <c r="M5" s="33" t="s">
        <v>53</v>
      </c>
      <c r="N5" s="21" t="s">
        <v>34</v>
      </c>
      <c r="O5" s="33" t="s">
        <v>24</v>
      </c>
      <c r="P5" s="33" t="s">
        <v>25</v>
      </c>
      <c r="Q5" s="21" t="s">
        <v>22</v>
      </c>
      <c r="R5" s="33" t="s">
        <v>24</v>
      </c>
      <c r="S5" s="33" t="s">
        <v>25</v>
      </c>
      <c r="T5" s="21" t="s">
        <v>22</v>
      </c>
      <c r="U5" s="33" t="s">
        <v>24</v>
      </c>
      <c r="V5" s="33" t="s">
        <v>25</v>
      </c>
      <c r="W5" s="21" t="s">
        <v>22</v>
      </c>
      <c r="X5" s="33" t="s">
        <v>24</v>
      </c>
      <c r="Y5" s="33" t="s">
        <v>25</v>
      </c>
      <c r="Z5" s="21" t="s">
        <v>22</v>
      </c>
      <c r="AA5" s="33" t="s">
        <v>24</v>
      </c>
      <c r="AB5" s="33" t="s">
        <v>25</v>
      </c>
      <c r="AC5" s="21" t="s">
        <v>22</v>
      </c>
      <c r="AD5" s="33" t="s">
        <v>24</v>
      </c>
      <c r="AE5" s="33" t="s">
        <v>25</v>
      </c>
      <c r="AF5" s="21" t="s">
        <v>22</v>
      </c>
      <c r="AG5" s="33" t="s">
        <v>24</v>
      </c>
      <c r="AH5" s="33" t="s">
        <v>25</v>
      </c>
      <c r="AI5" s="21" t="s">
        <v>22</v>
      </c>
    </row>
    <row r="6" spans="1:35" x14ac:dyDescent="0.25">
      <c r="A6" s="14">
        <v>1</v>
      </c>
      <c r="B6" s="14">
        <v>2</v>
      </c>
      <c r="C6" s="14">
        <v>3</v>
      </c>
      <c r="D6" s="14">
        <v>4</v>
      </c>
      <c r="E6" s="14">
        <v>5</v>
      </c>
      <c r="F6" s="14">
        <v>6</v>
      </c>
      <c r="G6" s="14">
        <v>7</v>
      </c>
      <c r="H6" s="14">
        <v>8</v>
      </c>
      <c r="I6" s="14">
        <v>9</v>
      </c>
      <c r="J6" s="14">
        <v>10</v>
      </c>
      <c r="K6" s="14">
        <v>11</v>
      </c>
      <c r="L6" s="14">
        <v>12</v>
      </c>
      <c r="M6" s="14">
        <v>13</v>
      </c>
      <c r="N6" s="14">
        <v>14</v>
      </c>
      <c r="O6" s="14">
        <v>15</v>
      </c>
      <c r="P6" s="14">
        <v>16</v>
      </c>
      <c r="Q6" s="14">
        <v>17</v>
      </c>
      <c r="R6" s="14">
        <v>18</v>
      </c>
      <c r="S6" s="14">
        <v>19</v>
      </c>
      <c r="T6" s="14">
        <v>20</v>
      </c>
      <c r="U6" s="14">
        <v>21</v>
      </c>
      <c r="V6" s="14">
        <v>22</v>
      </c>
      <c r="W6" s="14">
        <v>23</v>
      </c>
      <c r="X6" s="14">
        <v>24</v>
      </c>
      <c r="Y6" s="14">
        <v>25</v>
      </c>
      <c r="Z6" s="14">
        <v>26</v>
      </c>
      <c r="AA6" s="14">
        <v>27</v>
      </c>
      <c r="AB6" s="14">
        <v>28</v>
      </c>
      <c r="AC6" s="19">
        <v>29</v>
      </c>
      <c r="AD6" s="19">
        <v>30</v>
      </c>
      <c r="AE6" s="19">
        <v>31</v>
      </c>
      <c r="AF6" s="14">
        <v>32</v>
      </c>
      <c r="AG6" s="14">
        <v>33</v>
      </c>
      <c r="AH6" s="14">
        <v>34</v>
      </c>
      <c r="AI6" s="14">
        <v>35</v>
      </c>
    </row>
    <row r="7" spans="1:35" ht="187.5" customHeight="1" x14ac:dyDescent="0.25">
      <c r="A7" s="38"/>
      <c r="B7" s="38"/>
      <c r="C7" s="38"/>
      <c r="D7" s="38"/>
      <c r="E7" s="38"/>
      <c r="F7" s="38"/>
      <c r="G7" s="38"/>
      <c r="H7" s="38"/>
      <c r="I7" s="38"/>
      <c r="J7" s="38"/>
      <c r="K7" s="42" t="s">
        <v>117</v>
      </c>
      <c r="L7" s="37" t="s">
        <v>76</v>
      </c>
      <c r="M7" s="37" t="s">
        <v>76</v>
      </c>
      <c r="N7" s="37" t="s">
        <v>76</v>
      </c>
      <c r="O7" s="37" t="s">
        <v>76</v>
      </c>
      <c r="P7" s="37" t="s">
        <v>76</v>
      </c>
      <c r="Q7" s="37" t="s">
        <v>76</v>
      </c>
      <c r="R7" s="37" t="s">
        <v>76</v>
      </c>
      <c r="S7" s="37" t="s">
        <v>76</v>
      </c>
      <c r="T7" s="37" t="s">
        <v>76</v>
      </c>
      <c r="U7" s="37" t="s">
        <v>76</v>
      </c>
      <c r="V7" s="39" t="s">
        <v>120</v>
      </c>
      <c r="W7" s="37">
        <v>475.6</v>
      </c>
      <c r="X7" s="37" t="s">
        <v>76</v>
      </c>
      <c r="Y7" s="37" t="s">
        <v>76</v>
      </c>
      <c r="Z7" s="37" t="s">
        <v>76</v>
      </c>
      <c r="AA7" s="37" t="s">
        <v>76</v>
      </c>
      <c r="AB7" s="37" t="s">
        <v>76</v>
      </c>
      <c r="AC7" s="37" t="s">
        <v>76</v>
      </c>
      <c r="AD7" s="37" t="s">
        <v>119</v>
      </c>
      <c r="AE7" s="37" t="s">
        <v>76</v>
      </c>
      <c r="AF7" s="37" t="s">
        <v>76</v>
      </c>
      <c r="AG7" s="37" t="s">
        <v>76</v>
      </c>
      <c r="AH7" s="37" t="s">
        <v>76</v>
      </c>
      <c r="AI7" s="37" t="s">
        <v>76</v>
      </c>
    </row>
    <row r="8" spans="1:35" ht="192.75" customHeight="1" x14ac:dyDescent="0.25">
      <c r="A8" s="80"/>
      <c r="B8" s="78"/>
      <c r="C8" s="78"/>
      <c r="D8" s="78"/>
      <c r="E8" s="78"/>
      <c r="F8" s="57"/>
      <c r="G8" s="78"/>
      <c r="H8" s="78"/>
      <c r="I8" s="78"/>
      <c r="J8" s="78"/>
      <c r="K8" s="41" t="s">
        <v>118</v>
      </c>
      <c r="L8" s="21" t="s">
        <v>76</v>
      </c>
      <c r="M8" s="21" t="s">
        <v>76</v>
      </c>
      <c r="N8" s="21" t="s">
        <v>76</v>
      </c>
      <c r="O8" s="21" t="s">
        <v>76</v>
      </c>
      <c r="P8" s="21" t="s">
        <v>76</v>
      </c>
      <c r="Q8" s="21" t="s">
        <v>76</v>
      </c>
      <c r="R8" s="21" t="s">
        <v>76</v>
      </c>
      <c r="S8" s="21" t="s">
        <v>76</v>
      </c>
      <c r="T8" s="21" t="s">
        <v>76</v>
      </c>
      <c r="U8" s="21" t="s">
        <v>76</v>
      </c>
      <c r="V8" s="37" t="s">
        <v>120</v>
      </c>
      <c r="W8" s="43">
        <v>500</v>
      </c>
      <c r="X8" s="21" t="s">
        <v>76</v>
      </c>
      <c r="Y8" s="21" t="s">
        <v>76</v>
      </c>
      <c r="Z8" s="21" t="s">
        <v>76</v>
      </c>
      <c r="AA8" s="21" t="s">
        <v>76</v>
      </c>
      <c r="AB8" s="21" t="s">
        <v>76</v>
      </c>
      <c r="AC8" s="21" t="s">
        <v>76</v>
      </c>
      <c r="AD8" s="21" t="s">
        <v>84</v>
      </c>
      <c r="AE8" s="21" t="s">
        <v>76</v>
      </c>
      <c r="AF8" s="21" t="s">
        <v>76</v>
      </c>
      <c r="AG8" s="21" t="s">
        <v>76</v>
      </c>
      <c r="AH8" s="21" t="s">
        <v>76</v>
      </c>
      <c r="AI8" s="21" t="s">
        <v>76</v>
      </c>
    </row>
    <row r="9" spans="1:35" ht="120" customHeight="1" x14ac:dyDescent="0.25">
      <c r="A9" s="80"/>
      <c r="B9" s="78"/>
      <c r="C9" s="78"/>
      <c r="D9" s="78"/>
      <c r="E9" s="78"/>
      <c r="F9" s="57"/>
      <c r="G9" s="78"/>
      <c r="H9" s="78"/>
      <c r="I9" s="78"/>
      <c r="J9" s="78"/>
      <c r="K9" s="21" t="s">
        <v>85</v>
      </c>
      <c r="L9" s="21" t="s">
        <v>76</v>
      </c>
      <c r="M9" s="21" t="s">
        <v>76</v>
      </c>
      <c r="N9" s="21" t="s">
        <v>76</v>
      </c>
      <c r="O9" s="21" t="s">
        <v>76</v>
      </c>
      <c r="P9" s="21" t="s">
        <v>76</v>
      </c>
      <c r="Q9" s="21" t="s">
        <v>76</v>
      </c>
      <c r="R9" s="21" t="s">
        <v>76</v>
      </c>
      <c r="S9" s="21" t="s">
        <v>76</v>
      </c>
      <c r="T9" s="21" t="s">
        <v>76</v>
      </c>
      <c r="U9" s="21" t="s">
        <v>76</v>
      </c>
      <c r="V9" s="21" t="s">
        <v>103</v>
      </c>
      <c r="W9" s="21">
        <v>495</v>
      </c>
      <c r="X9" s="21" t="s">
        <v>76</v>
      </c>
      <c r="Y9" s="21" t="s">
        <v>76</v>
      </c>
      <c r="Z9" s="21" t="s">
        <v>76</v>
      </c>
      <c r="AA9" s="21" t="s">
        <v>76</v>
      </c>
      <c r="AB9" s="21" t="s">
        <v>76</v>
      </c>
      <c r="AC9" s="21" t="s">
        <v>76</v>
      </c>
      <c r="AD9" s="21" t="s">
        <v>76</v>
      </c>
      <c r="AE9" s="39" t="s">
        <v>121</v>
      </c>
      <c r="AF9" s="24">
        <v>303</v>
      </c>
      <c r="AG9" s="21" t="s">
        <v>76</v>
      </c>
      <c r="AH9" s="21" t="s">
        <v>76</v>
      </c>
      <c r="AI9" s="21" t="s">
        <v>76</v>
      </c>
    </row>
    <row r="10" spans="1:35" ht="97.5" customHeight="1" x14ac:dyDescent="0.25">
      <c r="A10" s="80"/>
      <c r="B10" s="78"/>
      <c r="C10" s="78"/>
      <c r="D10" s="78"/>
      <c r="E10" s="78"/>
      <c r="F10" s="57"/>
      <c r="G10" s="78"/>
      <c r="H10" s="78"/>
      <c r="I10" s="78"/>
      <c r="J10" s="78"/>
      <c r="K10" s="21" t="s">
        <v>79</v>
      </c>
      <c r="L10" s="21" t="s">
        <v>76</v>
      </c>
      <c r="M10" s="21" t="s">
        <v>76</v>
      </c>
      <c r="N10" s="21" t="s">
        <v>76</v>
      </c>
      <c r="O10" s="21" t="s">
        <v>76</v>
      </c>
      <c r="P10" s="21" t="s">
        <v>110</v>
      </c>
      <c r="Q10" s="21">
        <v>201</v>
      </c>
      <c r="R10" s="21" t="s">
        <v>76</v>
      </c>
      <c r="S10" s="21" t="s">
        <v>76</v>
      </c>
      <c r="T10" s="21" t="s">
        <v>76</v>
      </c>
      <c r="U10" s="21" t="s">
        <v>76</v>
      </c>
      <c r="V10" s="21" t="s">
        <v>76</v>
      </c>
      <c r="W10" s="21" t="s">
        <v>76</v>
      </c>
      <c r="X10" s="21" t="s">
        <v>76</v>
      </c>
      <c r="Y10" s="21" t="s">
        <v>76</v>
      </c>
      <c r="Z10" s="21" t="s">
        <v>76</v>
      </c>
      <c r="AA10" s="21" t="s">
        <v>76</v>
      </c>
      <c r="AB10" s="21" t="s">
        <v>76</v>
      </c>
      <c r="AC10" s="21" t="s">
        <v>76</v>
      </c>
      <c r="AD10" s="21" t="s">
        <v>76</v>
      </c>
      <c r="AE10" s="39" t="s">
        <v>76</v>
      </c>
      <c r="AF10" s="24" t="s">
        <v>76</v>
      </c>
      <c r="AG10" s="21" t="s">
        <v>76</v>
      </c>
      <c r="AH10" s="21" t="s">
        <v>76</v>
      </c>
      <c r="AI10" s="21" t="s">
        <v>76</v>
      </c>
    </row>
    <row r="11" spans="1:35" ht="409.5" customHeight="1" x14ac:dyDescent="0.25">
      <c r="A11" s="80"/>
      <c r="B11" s="78"/>
      <c r="C11" s="78"/>
      <c r="D11" s="78"/>
      <c r="E11" s="78"/>
      <c r="F11" s="57"/>
      <c r="G11" s="78"/>
      <c r="H11" s="78"/>
      <c r="I11" s="78"/>
      <c r="J11" s="78"/>
      <c r="K11" s="21" t="s">
        <v>86</v>
      </c>
      <c r="L11" s="21" t="s">
        <v>76</v>
      </c>
      <c r="M11" s="21" t="s">
        <v>76</v>
      </c>
      <c r="N11" s="21" t="s">
        <v>76</v>
      </c>
      <c r="O11" s="21" t="s">
        <v>87</v>
      </c>
      <c r="P11" s="21" t="s">
        <v>76</v>
      </c>
      <c r="Q11" s="21" t="s">
        <v>76</v>
      </c>
      <c r="R11" s="21" t="s">
        <v>76</v>
      </c>
      <c r="S11" s="21" t="s">
        <v>76</v>
      </c>
      <c r="T11" s="21" t="s">
        <v>76</v>
      </c>
      <c r="U11" s="21" t="s">
        <v>88</v>
      </c>
      <c r="V11" s="21" t="s">
        <v>122</v>
      </c>
      <c r="W11" s="21">
        <v>597.4</v>
      </c>
      <c r="X11" s="21" t="s">
        <v>89</v>
      </c>
      <c r="Y11" s="21" t="s">
        <v>76</v>
      </c>
      <c r="Z11" s="21" t="s">
        <v>76</v>
      </c>
      <c r="AA11" s="21" t="s">
        <v>90</v>
      </c>
      <c r="AB11" s="21" t="s">
        <v>76</v>
      </c>
      <c r="AC11" s="21" t="s">
        <v>76</v>
      </c>
      <c r="AD11" s="25" t="s">
        <v>91</v>
      </c>
      <c r="AE11" s="40" t="s">
        <v>76</v>
      </c>
      <c r="AF11" s="24" t="s">
        <v>76</v>
      </c>
      <c r="AG11" s="21" t="s">
        <v>76</v>
      </c>
      <c r="AH11" s="21" t="s">
        <v>76</v>
      </c>
      <c r="AI11" s="21" t="s">
        <v>76</v>
      </c>
    </row>
    <row r="12" spans="1:35" ht="69.75" customHeight="1" x14ac:dyDescent="0.25">
      <c r="A12" s="80"/>
      <c r="B12" s="78"/>
      <c r="C12" s="78"/>
      <c r="D12" s="78"/>
      <c r="E12" s="78"/>
      <c r="F12" s="57"/>
      <c r="G12" s="78"/>
      <c r="H12" s="78"/>
      <c r="I12" s="78"/>
      <c r="J12" s="78"/>
      <c r="K12" s="39" t="s">
        <v>123</v>
      </c>
      <c r="L12" s="39" t="s">
        <v>76</v>
      </c>
      <c r="M12" s="39" t="s">
        <v>76</v>
      </c>
      <c r="N12" s="39" t="s">
        <v>76</v>
      </c>
      <c r="O12" s="39" t="s">
        <v>76</v>
      </c>
      <c r="P12" s="39" t="s">
        <v>76</v>
      </c>
      <c r="Q12" s="39" t="s">
        <v>76</v>
      </c>
      <c r="R12" s="39" t="s">
        <v>76</v>
      </c>
      <c r="S12" s="39" t="s">
        <v>76</v>
      </c>
      <c r="T12" s="39" t="s">
        <v>76</v>
      </c>
      <c r="U12" s="39" t="s">
        <v>76</v>
      </c>
      <c r="V12" s="39" t="s">
        <v>76</v>
      </c>
      <c r="W12" s="39" t="s">
        <v>76</v>
      </c>
      <c r="X12" s="39" t="s">
        <v>76</v>
      </c>
      <c r="Y12" s="39" t="s">
        <v>76</v>
      </c>
      <c r="Z12" s="39" t="s">
        <v>76</v>
      </c>
      <c r="AA12" s="39" t="s">
        <v>76</v>
      </c>
      <c r="AB12" s="39" t="s">
        <v>124</v>
      </c>
      <c r="AC12" s="39">
        <v>128</v>
      </c>
      <c r="AD12" s="39" t="s">
        <v>76</v>
      </c>
      <c r="AE12" s="39" t="s">
        <v>76</v>
      </c>
      <c r="AF12" s="39" t="s">
        <v>76</v>
      </c>
      <c r="AG12" s="39" t="s">
        <v>76</v>
      </c>
      <c r="AH12" s="39" t="s">
        <v>76</v>
      </c>
      <c r="AI12" s="39" t="s">
        <v>76</v>
      </c>
    </row>
    <row r="13" spans="1:35" ht="77.25" customHeight="1" x14ac:dyDescent="0.25">
      <c r="A13" s="80"/>
      <c r="B13" s="78"/>
      <c r="C13" s="78"/>
      <c r="D13" s="78"/>
      <c r="E13" s="78"/>
      <c r="F13" s="57"/>
      <c r="G13" s="78"/>
      <c r="H13" s="78"/>
      <c r="I13" s="78"/>
      <c r="J13" s="78"/>
      <c r="K13" s="39" t="s">
        <v>125</v>
      </c>
      <c r="L13" s="39"/>
      <c r="M13" s="39"/>
      <c r="N13" s="39"/>
      <c r="O13" s="39"/>
      <c r="P13" s="39"/>
      <c r="Q13" s="39"/>
      <c r="R13" s="39"/>
      <c r="S13" s="39"/>
      <c r="T13" s="39"/>
      <c r="U13" s="39"/>
      <c r="V13" s="39"/>
      <c r="W13" s="39"/>
      <c r="X13" s="39"/>
      <c r="Y13" s="39"/>
      <c r="Z13" s="39"/>
      <c r="AA13" s="39"/>
      <c r="AB13" s="39" t="s">
        <v>126</v>
      </c>
      <c r="AC13" s="39">
        <v>114.3</v>
      </c>
      <c r="AD13" s="40"/>
      <c r="AE13" s="40"/>
      <c r="AF13" s="24"/>
      <c r="AG13" s="39"/>
      <c r="AH13" s="39"/>
      <c r="AI13" s="39"/>
    </row>
    <row r="14" spans="1:35" ht="79.5" customHeight="1" x14ac:dyDescent="0.25">
      <c r="A14" s="80"/>
      <c r="B14" s="78"/>
      <c r="C14" s="78"/>
      <c r="D14" s="78"/>
      <c r="E14" s="78"/>
      <c r="F14" s="57"/>
      <c r="G14" s="78"/>
      <c r="H14" s="78"/>
      <c r="I14" s="78"/>
      <c r="J14" s="78"/>
      <c r="K14" s="21" t="s">
        <v>127</v>
      </c>
      <c r="L14" s="21" t="s">
        <v>76</v>
      </c>
      <c r="M14" s="21" t="s">
        <v>76</v>
      </c>
      <c r="N14" s="21" t="s">
        <v>76</v>
      </c>
      <c r="O14" s="21" t="s">
        <v>76</v>
      </c>
      <c r="P14" s="21" t="s">
        <v>76</v>
      </c>
      <c r="Q14" s="21" t="s">
        <v>76</v>
      </c>
      <c r="R14" s="21" t="s">
        <v>76</v>
      </c>
      <c r="S14" s="21" t="s">
        <v>76</v>
      </c>
      <c r="T14" s="21" t="s">
        <v>76</v>
      </c>
      <c r="U14" s="21" t="s">
        <v>76</v>
      </c>
      <c r="V14" s="21" t="s">
        <v>76</v>
      </c>
      <c r="W14" s="21" t="s">
        <v>76</v>
      </c>
      <c r="X14" s="21" t="s">
        <v>76</v>
      </c>
      <c r="Y14" s="21" t="s">
        <v>76</v>
      </c>
      <c r="Z14" s="21" t="s">
        <v>76</v>
      </c>
      <c r="AA14" s="21" t="s">
        <v>76</v>
      </c>
      <c r="AB14" s="39" t="s">
        <v>126</v>
      </c>
      <c r="AC14" s="39">
        <v>114.3</v>
      </c>
      <c r="AD14" s="21" t="s">
        <v>76</v>
      </c>
      <c r="AE14" s="21" t="s">
        <v>76</v>
      </c>
      <c r="AF14" s="21" t="s">
        <v>76</v>
      </c>
      <c r="AG14" s="21" t="s">
        <v>76</v>
      </c>
      <c r="AH14" s="21" t="s">
        <v>76</v>
      </c>
      <c r="AI14" s="21" t="s">
        <v>76</v>
      </c>
    </row>
    <row r="15" spans="1:35" ht="309" customHeight="1" x14ac:dyDescent="0.25">
      <c r="A15" s="80"/>
      <c r="B15" s="78"/>
      <c r="C15" s="78"/>
      <c r="D15" s="78"/>
      <c r="E15" s="78"/>
      <c r="F15" s="57"/>
      <c r="G15" s="78"/>
      <c r="H15" s="78"/>
      <c r="I15" s="78"/>
      <c r="J15" s="78"/>
      <c r="K15" s="21" t="s">
        <v>92</v>
      </c>
      <c r="L15" s="25" t="s">
        <v>76</v>
      </c>
      <c r="M15" s="25" t="s">
        <v>76</v>
      </c>
      <c r="N15" s="25" t="s">
        <v>76</v>
      </c>
      <c r="O15" s="25" t="s">
        <v>76</v>
      </c>
      <c r="P15" s="25" t="s">
        <v>76</v>
      </c>
      <c r="Q15" s="25" t="s">
        <v>76</v>
      </c>
      <c r="R15" s="25" t="s">
        <v>76</v>
      </c>
      <c r="S15" s="25" t="s">
        <v>76</v>
      </c>
      <c r="T15" s="25" t="s">
        <v>76</v>
      </c>
      <c r="U15" s="25" t="s">
        <v>76</v>
      </c>
      <c r="V15" s="25" t="s">
        <v>76</v>
      </c>
      <c r="W15" s="25" t="s">
        <v>76</v>
      </c>
      <c r="X15" s="25" t="s">
        <v>76</v>
      </c>
      <c r="Y15" s="25" t="s">
        <v>76</v>
      </c>
      <c r="Z15" s="25" t="s">
        <v>76</v>
      </c>
      <c r="AA15" s="25" t="s">
        <v>76</v>
      </c>
      <c r="AB15" s="25" t="s">
        <v>76</v>
      </c>
      <c r="AC15" s="25" t="s">
        <v>76</v>
      </c>
      <c r="AD15" s="25" t="s">
        <v>93</v>
      </c>
      <c r="AE15" s="25" t="s">
        <v>128</v>
      </c>
      <c r="AF15" s="24">
        <v>366.1</v>
      </c>
      <c r="AG15" s="24" t="s">
        <v>76</v>
      </c>
      <c r="AH15" s="24" t="s">
        <v>76</v>
      </c>
      <c r="AI15" s="24" t="s">
        <v>76</v>
      </c>
    </row>
    <row r="16" spans="1:35" ht="207.75" customHeight="1" x14ac:dyDescent="0.25">
      <c r="A16" s="80"/>
      <c r="B16" s="78"/>
      <c r="C16" s="78"/>
      <c r="D16" s="78"/>
      <c r="E16" s="78"/>
      <c r="F16" s="57"/>
      <c r="G16" s="78"/>
      <c r="H16" s="79"/>
      <c r="I16" s="79"/>
      <c r="J16" s="79"/>
      <c r="K16" s="21" t="s">
        <v>129</v>
      </c>
      <c r="L16" s="21" t="s">
        <v>76</v>
      </c>
      <c r="M16" s="21" t="s">
        <v>76</v>
      </c>
      <c r="N16" s="21" t="s">
        <v>76</v>
      </c>
      <c r="O16" s="21" t="s">
        <v>76</v>
      </c>
      <c r="P16" s="21" t="s">
        <v>76</v>
      </c>
      <c r="Q16" s="21" t="s">
        <v>76</v>
      </c>
      <c r="R16" s="21" t="s">
        <v>76</v>
      </c>
      <c r="S16" s="21" t="s">
        <v>76</v>
      </c>
      <c r="T16" s="21" t="s">
        <v>76</v>
      </c>
      <c r="U16" s="21" t="s">
        <v>76</v>
      </c>
      <c r="V16" s="21" t="s">
        <v>76</v>
      </c>
      <c r="W16" s="21" t="s">
        <v>76</v>
      </c>
      <c r="X16" s="21" t="s">
        <v>76</v>
      </c>
      <c r="Y16" s="21" t="s">
        <v>76</v>
      </c>
      <c r="Z16" s="21" t="s">
        <v>76</v>
      </c>
      <c r="AA16" s="21" t="s">
        <v>76</v>
      </c>
      <c r="AB16" s="21" t="s">
        <v>76</v>
      </c>
      <c r="AC16" s="21" t="s">
        <v>76</v>
      </c>
      <c r="AD16" s="21" t="s">
        <v>76</v>
      </c>
      <c r="AE16" s="21" t="s">
        <v>76</v>
      </c>
      <c r="AF16" s="21" t="s">
        <v>76</v>
      </c>
      <c r="AG16" s="21" t="s">
        <v>76</v>
      </c>
      <c r="AH16" s="21" t="s">
        <v>104</v>
      </c>
      <c r="AI16" s="21">
        <v>362.6</v>
      </c>
    </row>
    <row r="17" spans="1:35" ht="48" customHeight="1" x14ac:dyDescent="0.25">
      <c r="A17" s="54" t="s">
        <v>54</v>
      </c>
      <c r="B17" s="55"/>
      <c r="C17" s="55"/>
      <c r="D17" s="55"/>
      <c r="E17" s="55"/>
      <c r="F17" s="55"/>
      <c r="G17" s="55"/>
      <c r="H17" s="55"/>
      <c r="I17" s="55"/>
      <c r="J17" s="55"/>
      <c r="K17" s="55"/>
      <c r="L17" s="55"/>
      <c r="M17" s="55"/>
      <c r="N17" s="55"/>
      <c r="O17" s="55"/>
      <c r="P17" s="55"/>
      <c r="Q17" s="55"/>
      <c r="R17" s="55"/>
      <c r="S17" s="55"/>
      <c r="T17" s="55"/>
      <c r="U17" s="55"/>
      <c r="V17" s="55"/>
      <c r="W17" s="55"/>
      <c r="X17" s="55"/>
      <c r="Y17" s="55"/>
      <c r="Z17" s="56"/>
      <c r="AA17" s="56"/>
      <c r="AB17" s="56"/>
      <c r="AC17" s="56"/>
      <c r="AD17" s="56"/>
      <c r="AE17" s="56"/>
      <c r="AF17" s="56"/>
      <c r="AG17" s="56"/>
      <c r="AH17" s="56"/>
      <c r="AI17" s="56"/>
    </row>
    <row r="18" spans="1:35" ht="22.5" customHeight="1" x14ac:dyDescent="0.25">
      <c r="A18" s="54" t="s">
        <v>51</v>
      </c>
      <c r="B18" s="55"/>
      <c r="C18" s="55"/>
      <c r="D18" s="55"/>
      <c r="E18" s="55"/>
      <c r="F18" s="55"/>
      <c r="G18" s="55"/>
      <c r="H18" s="55"/>
      <c r="I18" s="55"/>
      <c r="J18" s="55"/>
      <c r="K18" s="55"/>
      <c r="L18" s="55"/>
      <c r="M18" s="55"/>
      <c r="N18" s="55"/>
      <c r="O18" s="55"/>
      <c r="P18" s="55"/>
      <c r="Q18" s="55"/>
      <c r="R18" s="55"/>
      <c r="S18" s="55"/>
      <c r="T18" s="55"/>
      <c r="U18" s="55"/>
      <c r="V18" s="55"/>
      <c r="W18" s="55"/>
      <c r="X18" s="55"/>
      <c r="Y18" s="55"/>
      <c r="Z18" s="56"/>
      <c r="AA18" s="56"/>
      <c r="AB18" s="56"/>
      <c r="AC18" s="56"/>
      <c r="AD18" s="56"/>
      <c r="AE18" s="56"/>
      <c r="AF18" s="56"/>
      <c r="AG18" s="56"/>
      <c r="AH18" s="56"/>
      <c r="AI18" s="56"/>
    </row>
  </sheetData>
  <mergeCells count="33">
    <mergeCell ref="H8:H16"/>
    <mergeCell ref="I8:I16"/>
    <mergeCell ref="J8:J16"/>
    <mergeCell ref="G8:G16"/>
    <mergeCell ref="A8:A16"/>
    <mergeCell ref="D8:D16"/>
    <mergeCell ref="C8:C16"/>
    <mergeCell ref="B8:B16"/>
    <mergeCell ref="E8:E16"/>
    <mergeCell ref="K3:K5"/>
    <mergeCell ref="L3:N4"/>
    <mergeCell ref="O3:AI3"/>
    <mergeCell ref="A1:AI1"/>
    <mergeCell ref="AG4:AI4"/>
    <mergeCell ref="D3:D5"/>
    <mergeCell ref="G3:G5"/>
    <mergeCell ref="J3:J5"/>
    <mergeCell ref="A17:AI17"/>
    <mergeCell ref="F8:F16"/>
    <mergeCell ref="A18:AI18"/>
    <mergeCell ref="O4:Q4"/>
    <mergeCell ref="R4:T4"/>
    <mergeCell ref="U4:W4"/>
    <mergeCell ref="X4:Z4"/>
    <mergeCell ref="AA4:AC4"/>
    <mergeCell ref="AD4:AF4"/>
    <mergeCell ref="A3:A5"/>
    <mergeCell ref="B3:B5"/>
    <mergeCell ref="E3:E5"/>
    <mergeCell ref="F3:F5"/>
    <mergeCell ref="H3:H5"/>
    <mergeCell ref="C3:C5"/>
    <mergeCell ref="I3:I5"/>
  </mergeCells>
  <pageMargins left="0.11811023622047245" right="0.11811023622047245" top="0.35433070866141736" bottom="0.35433070866141736" header="0.31496062992125984" footer="0"/>
  <pageSetup paperSize="8" scale="5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90" zoomScaleNormal="90" zoomScaleSheetLayoutView="90" workbookViewId="0">
      <selection activeCell="H8" sqref="H8"/>
    </sheetView>
  </sheetViews>
  <sheetFormatPr defaultRowHeight="15" x14ac:dyDescent="0.25"/>
  <cols>
    <col min="1" max="1" width="13" style="2" customWidth="1"/>
    <col min="2" max="2" width="21.28515625" style="2" customWidth="1"/>
    <col min="3" max="3" width="20.85546875" style="2" customWidth="1"/>
    <col min="4" max="4" width="23.85546875" style="2" customWidth="1"/>
    <col min="5" max="5" width="19.5703125" style="2" customWidth="1"/>
    <col min="6" max="7" width="19" style="2" customWidth="1"/>
    <col min="8" max="9" width="16.5703125" style="2" customWidth="1"/>
    <col min="10" max="10" width="15.42578125" style="2" customWidth="1"/>
    <col min="11" max="11" width="15.85546875" style="2" customWidth="1"/>
    <col min="12" max="12" width="14" style="2" customWidth="1"/>
    <col min="13" max="13" width="19.85546875" style="2" customWidth="1"/>
  </cols>
  <sheetData>
    <row r="1" spans="1:13" ht="66" customHeight="1" x14ac:dyDescent="0.25">
      <c r="A1" s="86" t="s">
        <v>35</v>
      </c>
      <c r="B1" s="86"/>
      <c r="C1" s="86"/>
      <c r="D1" s="86"/>
      <c r="E1" s="86"/>
      <c r="F1" s="86"/>
      <c r="G1" s="86"/>
      <c r="H1" s="86"/>
      <c r="I1" s="86"/>
      <c r="J1" s="86"/>
      <c r="K1" s="86"/>
      <c r="L1" s="86"/>
      <c r="M1" s="86"/>
    </row>
    <row r="2" spans="1:13" ht="46.5" customHeight="1" x14ac:dyDescent="0.25">
      <c r="A2" s="90" t="s">
        <v>0</v>
      </c>
      <c r="B2" s="93" t="s">
        <v>111</v>
      </c>
      <c r="C2" s="93" t="s">
        <v>135</v>
      </c>
      <c r="D2" s="93" t="s">
        <v>113</v>
      </c>
      <c r="E2" s="93" t="s">
        <v>136</v>
      </c>
      <c r="F2" s="93" t="s">
        <v>137</v>
      </c>
      <c r="G2" s="93" t="s">
        <v>138</v>
      </c>
      <c r="H2" s="51" t="s">
        <v>48</v>
      </c>
      <c r="I2" s="51"/>
      <c r="J2" s="87"/>
      <c r="K2" s="87"/>
      <c r="L2" s="87"/>
      <c r="M2" s="87"/>
    </row>
    <row r="3" spans="1:13" ht="158.25" customHeight="1" x14ac:dyDescent="0.25">
      <c r="A3" s="91"/>
      <c r="B3" s="94"/>
      <c r="C3" s="94"/>
      <c r="D3" s="94"/>
      <c r="E3" s="94"/>
      <c r="F3" s="94"/>
      <c r="G3" s="94"/>
      <c r="H3" s="51" t="s">
        <v>36</v>
      </c>
      <c r="I3" s="51" t="s">
        <v>49</v>
      </c>
      <c r="J3" s="51" t="s">
        <v>17</v>
      </c>
      <c r="K3" s="51" t="s">
        <v>45</v>
      </c>
      <c r="L3" s="51" t="s">
        <v>16</v>
      </c>
      <c r="M3" s="51" t="s">
        <v>47</v>
      </c>
    </row>
    <row r="4" spans="1:13" ht="65.849999999999994" customHeight="1" x14ac:dyDescent="0.25">
      <c r="A4" s="92"/>
      <c r="B4" s="95"/>
      <c r="C4" s="95"/>
      <c r="D4" s="95"/>
      <c r="E4" s="95"/>
      <c r="F4" s="95"/>
      <c r="G4" s="95"/>
      <c r="H4" s="96"/>
      <c r="I4" s="96"/>
      <c r="J4" s="96"/>
      <c r="K4" s="96"/>
      <c r="L4" s="96"/>
      <c r="M4" s="96"/>
    </row>
    <row r="5" spans="1:13" ht="22.5" customHeight="1" x14ac:dyDescent="0.25">
      <c r="A5" s="12">
        <v>1</v>
      </c>
      <c r="B5" s="12">
        <v>2</v>
      </c>
      <c r="C5" s="12">
        <v>3</v>
      </c>
      <c r="D5" s="12">
        <v>4</v>
      </c>
      <c r="E5" s="12">
        <v>5</v>
      </c>
      <c r="F5" s="12">
        <v>6</v>
      </c>
      <c r="G5" s="12">
        <v>7</v>
      </c>
      <c r="H5" s="12">
        <v>8</v>
      </c>
      <c r="I5" s="12">
        <v>9</v>
      </c>
      <c r="J5" s="12">
        <v>10</v>
      </c>
      <c r="K5" s="12">
        <v>11</v>
      </c>
      <c r="L5" s="12">
        <v>12</v>
      </c>
      <c r="M5" s="12">
        <v>13</v>
      </c>
    </row>
    <row r="6" spans="1:13" ht="252.75" customHeight="1" x14ac:dyDescent="0.25">
      <c r="A6" s="81" t="s">
        <v>75</v>
      </c>
      <c r="B6" s="81">
        <f>'Таблица деньги все'!B5</f>
        <v>3662.7999999999997</v>
      </c>
      <c r="C6" s="81">
        <v>91</v>
      </c>
      <c r="D6" s="81">
        <f>'Таблица деньги все'!D5</f>
        <v>362.4</v>
      </c>
      <c r="E6" s="81">
        <f>'Таблица деньги все'!U5</f>
        <v>334.7</v>
      </c>
      <c r="F6" s="83">
        <v>91</v>
      </c>
      <c r="G6" s="81">
        <f>'Таблица деньги все'!W5</f>
        <v>33.200000000000003</v>
      </c>
      <c r="H6" s="21" t="s">
        <v>108</v>
      </c>
      <c r="I6" s="21" t="s">
        <v>105</v>
      </c>
      <c r="J6" s="21" t="s">
        <v>101</v>
      </c>
      <c r="K6" s="21">
        <v>4</v>
      </c>
      <c r="L6" s="21">
        <v>72</v>
      </c>
      <c r="M6" s="21">
        <v>124.4</v>
      </c>
    </row>
    <row r="7" spans="1:13" ht="160.35" customHeight="1" x14ac:dyDescent="0.25">
      <c r="A7" s="80"/>
      <c r="B7" s="80"/>
      <c r="C7" s="80"/>
      <c r="D7" s="80"/>
      <c r="E7" s="80"/>
      <c r="F7" s="84"/>
      <c r="G7" s="80"/>
      <c r="H7" s="21" t="s">
        <v>106</v>
      </c>
      <c r="I7" s="21" t="s">
        <v>94</v>
      </c>
      <c r="J7" s="21" t="s">
        <v>95</v>
      </c>
      <c r="K7" s="21">
        <v>2</v>
      </c>
      <c r="L7" s="21">
        <v>72</v>
      </c>
      <c r="M7" s="21">
        <v>101</v>
      </c>
    </row>
    <row r="8" spans="1:13" ht="236.65" customHeight="1" x14ac:dyDescent="0.25">
      <c r="A8" s="80"/>
      <c r="B8" s="80"/>
      <c r="C8" s="80"/>
      <c r="D8" s="80"/>
      <c r="E8" s="80"/>
      <c r="F8" s="84"/>
      <c r="G8" s="80"/>
      <c r="H8" s="21" t="s">
        <v>108</v>
      </c>
      <c r="I8" s="21" t="s">
        <v>107</v>
      </c>
      <c r="J8" s="21" t="s">
        <v>96</v>
      </c>
      <c r="K8" s="21">
        <v>1</v>
      </c>
      <c r="L8" s="21">
        <v>72</v>
      </c>
      <c r="M8" s="21">
        <v>23</v>
      </c>
    </row>
    <row r="9" spans="1:13" ht="165.95" customHeight="1" x14ac:dyDescent="0.25">
      <c r="A9" s="80"/>
      <c r="B9" s="80"/>
      <c r="C9" s="80"/>
      <c r="D9" s="80"/>
      <c r="E9" s="80"/>
      <c r="F9" s="84"/>
      <c r="G9" s="80"/>
      <c r="H9" s="21" t="s">
        <v>109</v>
      </c>
      <c r="I9" s="21" t="s">
        <v>97</v>
      </c>
      <c r="J9" s="21" t="s">
        <v>98</v>
      </c>
      <c r="K9" s="21">
        <v>2</v>
      </c>
      <c r="L9" s="21">
        <v>72</v>
      </c>
      <c r="M9" s="21">
        <v>29.5</v>
      </c>
    </row>
    <row r="10" spans="1:13" s="22" customFormat="1" ht="144" customHeight="1" x14ac:dyDescent="0.25">
      <c r="A10" s="80"/>
      <c r="B10" s="80"/>
      <c r="C10" s="80"/>
      <c r="D10" s="80"/>
      <c r="E10" s="80"/>
      <c r="F10" s="84"/>
      <c r="G10" s="80"/>
      <c r="H10" s="21" t="s">
        <v>140</v>
      </c>
      <c r="I10" s="21" t="s">
        <v>99</v>
      </c>
      <c r="J10" s="21" t="s">
        <v>100</v>
      </c>
      <c r="K10" s="21">
        <v>1</v>
      </c>
      <c r="L10" s="21">
        <v>20</v>
      </c>
      <c r="M10" s="21">
        <v>20</v>
      </c>
    </row>
    <row r="11" spans="1:13" s="22" customFormat="1" ht="145.35" customHeight="1" x14ac:dyDescent="0.25">
      <c r="A11" s="82"/>
      <c r="B11" s="82"/>
      <c r="C11" s="82"/>
      <c r="D11" s="82"/>
      <c r="E11" s="82"/>
      <c r="F11" s="85"/>
      <c r="G11" s="82"/>
      <c r="H11" s="21" t="s">
        <v>139</v>
      </c>
      <c r="I11" s="21" t="s">
        <v>78</v>
      </c>
      <c r="J11" s="21" t="s">
        <v>77</v>
      </c>
      <c r="K11" s="21">
        <v>7</v>
      </c>
      <c r="L11" s="21">
        <v>23.8</v>
      </c>
      <c r="M11" s="21">
        <v>70</v>
      </c>
    </row>
    <row r="12" spans="1:13" ht="39" customHeight="1" x14ac:dyDescent="0.25">
      <c r="A12" s="88" t="s">
        <v>64</v>
      </c>
      <c r="B12" s="89"/>
      <c r="C12" s="89"/>
      <c r="D12" s="89"/>
      <c r="E12" s="89"/>
      <c r="F12" s="89"/>
      <c r="G12" s="89"/>
      <c r="H12" s="89"/>
      <c r="I12" s="89"/>
      <c r="J12" s="89"/>
      <c r="K12" s="89"/>
      <c r="L12" s="89"/>
      <c r="M12" s="89"/>
    </row>
    <row r="13" spans="1:13" ht="21.75" customHeight="1" x14ac:dyDescent="0.25">
      <c r="A13" s="44" t="s">
        <v>18</v>
      </c>
      <c r="B13" s="47"/>
      <c r="C13" s="47"/>
      <c r="D13" s="47"/>
      <c r="E13" s="47"/>
      <c r="F13" s="47"/>
      <c r="G13" s="47"/>
      <c r="H13" s="47"/>
      <c r="I13" s="47"/>
      <c r="J13" s="47"/>
      <c r="K13" s="47"/>
      <c r="L13" s="47"/>
      <c r="M13" s="47"/>
    </row>
    <row r="14" spans="1:13" x14ac:dyDescent="0.25">
      <c r="A14" s="6"/>
      <c r="B14" s="6"/>
      <c r="C14" s="6"/>
      <c r="D14" s="6"/>
      <c r="E14" s="6"/>
      <c r="F14" s="6"/>
      <c r="G14" s="6"/>
      <c r="H14" s="6"/>
      <c r="I14" s="6"/>
      <c r="J14" s="6"/>
      <c r="K14" s="6"/>
      <c r="L14" s="6"/>
      <c r="M14" s="6"/>
    </row>
    <row r="15" spans="1:13" x14ac:dyDescent="0.25">
      <c r="A15" s="6"/>
      <c r="B15" s="6"/>
      <c r="C15" s="6"/>
      <c r="D15" s="6"/>
      <c r="E15" s="6"/>
      <c r="F15" s="6"/>
      <c r="G15" s="6"/>
      <c r="H15" s="6"/>
      <c r="I15" s="6"/>
      <c r="J15" s="6"/>
      <c r="K15" s="6"/>
      <c r="L15" s="6"/>
      <c r="M15" s="6"/>
    </row>
    <row r="16" spans="1:13" x14ac:dyDescent="0.25">
      <c r="A16" s="6"/>
      <c r="B16" s="6"/>
      <c r="C16" s="6"/>
      <c r="D16" s="6"/>
      <c r="E16" s="6"/>
      <c r="F16" s="6"/>
      <c r="G16" s="6"/>
      <c r="H16" s="6"/>
      <c r="I16" s="6"/>
      <c r="J16" s="6"/>
      <c r="K16" s="6"/>
      <c r="L16" s="6"/>
      <c r="M16" s="6"/>
    </row>
    <row r="17" spans="1:13" x14ac:dyDescent="0.25">
      <c r="A17" s="6"/>
      <c r="B17" s="6"/>
      <c r="C17" s="6"/>
      <c r="D17" s="6"/>
      <c r="E17" s="6"/>
      <c r="F17" s="6"/>
      <c r="G17" s="6"/>
      <c r="H17" s="6"/>
      <c r="I17" s="6"/>
      <c r="J17" s="6"/>
      <c r="K17" s="6"/>
      <c r="L17" s="6"/>
      <c r="M17" s="6"/>
    </row>
    <row r="18" spans="1:13" x14ac:dyDescent="0.25">
      <c r="A18" s="6"/>
      <c r="B18" s="6"/>
      <c r="C18" s="6"/>
      <c r="D18" s="6"/>
      <c r="E18" s="6"/>
      <c r="F18" s="6"/>
      <c r="G18" s="6"/>
      <c r="H18" s="6"/>
      <c r="I18" s="6"/>
      <c r="J18" s="6"/>
      <c r="K18" s="6"/>
      <c r="L18" s="6"/>
      <c r="M18" s="6"/>
    </row>
    <row r="19" spans="1:13" x14ac:dyDescent="0.25">
      <c r="A19" s="6"/>
      <c r="B19" s="6"/>
      <c r="C19" s="6"/>
      <c r="D19" s="6"/>
      <c r="E19" s="6"/>
      <c r="F19" s="6"/>
      <c r="G19" s="6"/>
      <c r="H19" s="6"/>
      <c r="I19" s="6"/>
      <c r="J19" s="6"/>
      <c r="K19" s="6"/>
      <c r="L19" s="6"/>
      <c r="M19" s="6"/>
    </row>
    <row r="20" spans="1:13" x14ac:dyDescent="0.25">
      <c r="A20" s="6"/>
      <c r="B20" s="6"/>
      <c r="C20" s="6"/>
      <c r="D20" s="6"/>
      <c r="E20" s="6"/>
      <c r="F20" s="6"/>
      <c r="G20" s="6"/>
      <c r="H20" s="6"/>
      <c r="I20" s="6"/>
      <c r="J20" s="6"/>
      <c r="K20" s="6"/>
      <c r="L20" s="6"/>
      <c r="M20" s="6"/>
    </row>
    <row r="21" spans="1:13" x14ac:dyDescent="0.25">
      <c r="A21" s="6"/>
      <c r="B21" s="6"/>
      <c r="C21" s="6"/>
      <c r="D21" s="6"/>
      <c r="E21" s="6"/>
      <c r="F21" s="6"/>
      <c r="G21" s="6"/>
      <c r="H21" s="6"/>
      <c r="I21" s="6"/>
      <c r="J21" s="6"/>
      <c r="K21" s="6"/>
      <c r="L21" s="6"/>
      <c r="M21" s="6"/>
    </row>
    <row r="22" spans="1:13" x14ac:dyDescent="0.25">
      <c r="A22" s="6"/>
      <c r="B22" s="6"/>
      <c r="C22" s="6"/>
      <c r="D22" s="6"/>
      <c r="E22" s="6"/>
      <c r="F22" s="6"/>
      <c r="G22" s="6"/>
      <c r="H22" s="6"/>
      <c r="I22" s="6"/>
      <c r="J22" s="6"/>
      <c r="K22" s="6"/>
      <c r="L22" s="6"/>
      <c r="M22" s="6"/>
    </row>
    <row r="23" spans="1:13" x14ac:dyDescent="0.25">
      <c r="A23" s="6"/>
      <c r="B23" s="6"/>
      <c r="C23" s="6"/>
      <c r="D23" s="6"/>
      <c r="E23" s="6"/>
      <c r="F23" s="6"/>
      <c r="G23" s="6"/>
      <c r="H23" s="6"/>
      <c r="I23" s="6"/>
      <c r="J23" s="6"/>
      <c r="K23" s="6"/>
      <c r="L23" s="6"/>
      <c r="M23" s="6"/>
    </row>
    <row r="24" spans="1:13" x14ac:dyDescent="0.25">
      <c r="A24" s="6"/>
      <c r="B24" s="6"/>
      <c r="C24" s="6"/>
      <c r="D24" s="6"/>
      <c r="E24" s="6"/>
      <c r="F24" s="6"/>
      <c r="G24" s="6"/>
      <c r="H24" s="6"/>
      <c r="I24" s="6"/>
      <c r="J24" s="6"/>
      <c r="K24" s="6"/>
      <c r="L24" s="6"/>
      <c r="M24" s="6"/>
    </row>
    <row r="25" spans="1:13" x14ac:dyDescent="0.25">
      <c r="A25" s="6"/>
      <c r="B25" s="6"/>
      <c r="C25" s="6"/>
      <c r="D25" s="6"/>
      <c r="E25" s="6"/>
      <c r="F25" s="6"/>
      <c r="G25" s="6"/>
      <c r="H25" s="6"/>
      <c r="I25" s="6"/>
      <c r="J25" s="6"/>
      <c r="K25" s="6"/>
      <c r="L25" s="6"/>
      <c r="M25" s="6"/>
    </row>
    <row r="26" spans="1:13" x14ac:dyDescent="0.25">
      <c r="A26" s="6"/>
      <c r="B26" s="6"/>
      <c r="C26" s="6"/>
      <c r="D26" s="6"/>
      <c r="E26" s="6"/>
      <c r="F26" s="6"/>
      <c r="G26" s="6"/>
      <c r="H26" s="6"/>
      <c r="I26" s="6"/>
      <c r="J26" s="6"/>
      <c r="K26" s="6"/>
      <c r="L26" s="6"/>
      <c r="M26" s="6"/>
    </row>
    <row r="27" spans="1:13" x14ac:dyDescent="0.25">
      <c r="A27" s="6"/>
      <c r="B27" s="6"/>
      <c r="C27" s="6"/>
      <c r="D27" s="6"/>
      <c r="E27" s="6"/>
      <c r="F27" s="6"/>
      <c r="G27" s="6"/>
      <c r="H27" s="6"/>
      <c r="I27" s="6"/>
      <c r="J27" s="6"/>
      <c r="K27" s="6"/>
      <c r="L27" s="6"/>
      <c r="M27" s="6"/>
    </row>
    <row r="28" spans="1:13" x14ac:dyDescent="0.25">
      <c r="A28" s="6"/>
      <c r="B28" s="6"/>
      <c r="C28" s="6"/>
      <c r="D28" s="6"/>
      <c r="E28" s="6"/>
      <c r="F28" s="6"/>
      <c r="G28" s="6"/>
      <c r="H28" s="6"/>
      <c r="I28" s="6"/>
      <c r="J28" s="6"/>
      <c r="K28" s="6"/>
      <c r="L28" s="6"/>
      <c r="M28" s="6"/>
    </row>
    <row r="29" spans="1:13" x14ac:dyDescent="0.25">
      <c r="A29" s="6"/>
      <c r="B29" s="6"/>
      <c r="C29" s="6"/>
      <c r="D29" s="6"/>
      <c r="E29" s="6"/>
      <c r="F29" s="6"/>
      <c r="G29" s="6"/>
      <c r="H29" s="6"/>
      <c r="I29" s="6"/>
      <c r="J29" s="6"/>
      <c r="K29" s="6"/>
      <c r="L29" s="6"/>
      <c r="M29" s="6"/>
    </row>
    <row r="30" spans="1:13" x14ac:dyDescent="0.25">
      <c r="A30" s="6"/>
      <c r="B30" s="6"/>
      <c r="C30" s="6"/>
      <c r="D30" s="6"/>
      <c r="E30" s="6"/>
      <c r="F30" s="6"/>
      <c r="G30" s="6"/>
      <c r="H30" s="6"/>
      <c r="I30" s="6"/>
      <c r="J30" s="6"/>
      <c r="K30" s="6"/>
      <c r="L30" s="6"/>
      <c r="M30" s="6"/>
    </row>
    <row r="31" spans="1:13" x14ac:dyDescent="0.25">
      <c r="A31" s="6"/>
      <c r="B31" s="6"/>
      <c r="C31" s="6"/>
      <c r="D31" s="6"/>
      <c r="E31" s="6"/>
      <c r="F31" s="6"/>
      <c r="G31" s="6"/>
      <c r="H31" s="6"/>
      <c r="I31" s="6"/>
      <c r="J31" s="6"/>
      <c r="K31" s="6"/>
      <c r="L31" s="6"/>
      <c r="M31" s="6"/>
    </row>
    <row r="32" spans="1:13" x14ac:dyDescent="0.25">
      <c r="A32" s="6"/>
      <c r="B32" s="6"/>
      <c r="C32" s="6"/>
      <c r="D32" s="6"/>
      <c r="E32" s="6"/>
      <c r="F32" s="6"/>
      <c r="G32" s="6"/>
      <c r="H32" s="6"/>
      <c r="I32" s="6"/>
      <c r="J32" s="6"/>
      <c r="K32" s="6"/>
      <c r="L32" s="6"/>
      <c r="M32" s="6"/>
    </row>
    <row r="33" spans="1:13" x14ac:dyDescent="0.25">
      <c r="A33" s="6"/>
      <c r="B33" s="6"/>
      <c r="C33" s="6"/>
      <c r="D33" s="6"/>
      <c r="E33" s="6"/>
      <c r="F33" s="6"/>
      <c r="G33" s="6"/>
      <c r="H33" s="6"/>
      <c r="I33" s="6"/>
      <c r="J33" s="6"/>
      <c r="K33" s="6"/>
      <c r="L33" s="6"/>
      <c r="M33" s="6"/>
    </row>
    <row r="34" spans="1:13" x14ac:dyDescent="0.25">
      <c r="A34" s="6"/>
      <c r="B34" s="6"/>
      <c r="C34" s="6"/>
      <c r="D34" s="6"/>
      <c r="E34" s="6"/>
      <c r="F34" s="6"/>
      <c r="G34" s="6"/>
      <c r="H34" s="6"/>
      <c r="I34" s="6"/>
      <c r="J34" s="6"/>
      <c r="K34" s="6"/>
      <c r="L34" s="6"/>
      <c r="M34" s="6"/>
    </row>
    <row r="35" spans="1:13" x14ac:dyDescent="0.25">
      <c r="A35" s="6"/>
      <c r="B35" s="6"/>
      <c r="C35" s="6"/>
      <c r="D35" s="6"/>
      <c r="E35" s="6"/>
      <c r="F35" s="6"/>
      <c r="G35" s="6"/>
      <c r="H35" s="6"/>
      <c r="I35" s="6"/>
      <c r="J35" s="6"/>
      <c r="K35" s="6"/>
      <c r="L35" s="6"/>
      <c r="M35" s="6"/>
    </row>
    <row r="36" spans="1:13" x14ac:dyDescent="0.25">
      <c r="A36" s="6"/>
      <c r="B36" s="6"/>
      <c r="C36" s="6"/>
      <c r="D36" s="6"/>
      <c r="E36" s="6"/>
      <c r="F36" s="6"/>
      <c r="G36" s="6"/>
      <c r="H36" s="6"/>
      <c r="I36" s="6"/>
      <c r="J36" s="6"/>
      <c r="K36" s="6"/>
      <c r="L36" s="6"/>
      <c r="M36" s="6"/>
    </row>
    <row r="37" spans="1:13" x14ac:dyDescent="0.25">
      <c r="A37" s="6"/>
      <c r="B37" s="6"/>
      <c r="C37" s="6"/>
      <c r="D37" s="6"/>
      <c r="E37" s="6"/>
      <c r="F37" s="6"/>
      <c r="G37" s="6"/>
      <c r="H37" s="6"/>
      <c r="I37" s="6"/>
      <c r="J37" s="6"/>
      <c r="K37" s="6"/>
      <c r="L37" s="6"/>
      <c r="M37" s="6"/>
    </row>
    <row r="38" spans="1:13" x14ac:dyDescent="0.25">
      <c r="A38" s="6"/>
      <c r="B38" s="6"/>
      <c r="C38" s="6"/>
      <c r="D38" s="6"/>
      <c r="E38" s="6"/>
      <c r="F38" s="6"/>
      <c r="G38" s="6"/>
      <c r="H38" s="6"/>
      <c r="I38" s="6"/>
      <c r="J38" s="6"/>
      <c r="K38" s="6"/>
      <c r="L38" s="6"/>
      <c r="M38" s="6"/>
    </row>
    <row r="39" spans="1:13" x14ac:dyDescent="0.25">
      <c r="A39" s="6"/>
      <c r="B39" s="6"/>
      <c r="C39" s="6"/>
      <c r="D39" s="6"/>
      <c r="E39" s="6"/>
      <c r="F39" s="6"/>
      <c r="G39" s="6"/>
      <c r="H39" s="6"/>
      <c r="I39" s="6"/>
      <c r="J39" s="6"/>
      <c r="K39" s="6"/>
      <c r="L39" s="6"/>
      <c r="M39" s="6"/>
    </row>
    <row r="40" spans="1:13" x14ac:dyDescent="0.25">
      <c r="A40" s="6"/>
      <c r="B40" s="6"/>
      <c r="C40" s="6"/>
      <c r="D40" s="6"/>
      <c r="E40" s="6"/>
      <c r="F40" s="6"/>
      <c r="G40" s="6"/>
      <c r="H40" s="6"/>
      <c r="I40" s="6"/>
      <c r="J40" s="6"/>
      <c r="K40" s="6"/>
      <c r="L40" s="6"/>
      <c r="M40" s="6"/>
    </row>
    <row r="41" spans="1:13" x14ac:dyDescent="0.25">
      <c r="A41" s="6"/>
      <c r="B41" s="6"/>
      <c r="C41" s="6"/>
      <c r="D41" s="6"/>
      <c r="E41" s="6"/>
      <c r="F41" s="6"/>
      <c r="G41" s="6"/>
      <c r="H41" s="6"/>
      <c r="I41" s="6"/>
      <c r="J41" s="6"/>
      <c r="K41" s="6"/>
      <c r="L41" s="6"/>
      <c r="M41" s="6"/>
    </row>
    <row r="42" spans="1:13" x14ac:dyDescent="0.25">
      <c r="A42" s="6"/>
      <c r="B42" s="6"/>
      <c r="C42" s="6"/>
      <c r="D42" s="6"/>
      <c r="E42" s="6"/>
      <c r="F42" s="6"/>
      <c r="G42" s="6"/>
      <c r="H42" s="6"/>
      <c r="I42" s="6"/>
      <c r="J42" s="6"/>
      <c r="K42" s="6"/>
      <c r="L42" s="6"/>
      <c r="M42" s="6"/>
    </row>
    <row r="43" spans="1:13" x14ac:dyDescent="0.25">
      <c r="A43" s="6"/>
      <c r="B43" s="6"/>
      <c r="C43" s="6"/>
      <c r="D43" s="6"/>
      <c r="E43" s="6"/>
      <c r="F43" s="6"/>
      <c r="G43" s="6"/>
      <c r="H43" s="6"/>
      <c r="I43" s="6"/>
      <c r="J43" s="6"/>
      <c r="K43" s="6"/>
      <c r="L43" s="6"/>
      <c r="M43" s="6"/>
    </row>
    <row r="44" spans="1:13" x14ac:dyDescent="0.25">
      <c r="A44" s="6"/>
      <c r="B44" s="6"/>
      <c r="C44" s="6"/>
      <c r="D44" s="6"/>
      <c r="E44" s="6"/>
      <c r="F44" s="6"/>
      <c r="G44" s="6"/>
      <c r="H44" s="6"/>
      <c r="I44" s="6"/>
      <c r="J44" s="6"/>
      <c r="K44" s="6"/>
      <c r="L44" s="6"/>
      <c r="M44" s="6"/>
    </row>
    <row r="45" spans="1:13" x14ac:dyDescent="0.25">
      <c r="A45" s="6"/>
      <c r="B45" s="6"/>
      <c r="C45" s="6"/>
      <c r="D45" s="6"/>
      <c r="E45" s="6"/>
      <c r="F45" s="6"/>
      <c r="G45" s="6"/>
      <c r="H45" s="6"/>
      <c r="I45" s="6"/>
      <c r="J45" s="6"/>
      <c r="K45" s="6"/>
      <c r="L45" s="6"/>
      <c r="M45" s="6"/>
    </row>
    <row r="46" spans="1:13" x14ac:dyDescent="0.25">
      <c r="A46" s="6"/>
      <c r="B46" s="6"/>
      <c r="C46" s="6"/>
      <c r="D46" s="6"/>
      <c r="E46" s="6"/>
      <c r="F46" s="6"/>
      <c r="G46" s="6"/>
      <c r="H46" s="6"/>
      <c r="I46" s="6"/>
      <c r="J46" s="6"/>
      <c r="K46" s="6"/>
      <c r="L46" s="6"/>
      <c r="M46" s="6"/>
    </row>
    <row r="47" spans="1:13" x14ac:dyDescent="0.25">
      <c r="A47" s="6"/>
      <c r="B47" s="6"/>
      <c r="C47" s="6"/>
      <c r="D47" s="6"/>
      <c r="E47" s="6"/>
      <c r="F47" s="6"/>
      <c r="G47" s="6"/>
      <c r="H47" s="6"/>
      <c r="I47" s="6"/>
      <c r="J47" s="6"/>
      <c r="K47" s="6"/>
      <c r="L47" s="6"/>
      <c r="M47" s="6"/>
    </row>
  </sheetData>
  <mergeCells count="24">
    <mergeCell ref="A1:M1"/>
    <mergeCell ref="H2:M2"/>
    <mergeCell ref="A12:M12"/>
    <mergeCell ref="A2:A4"/>
    <mergeCell ref="B2:B4"/>
    <mergeCell ref="E2:E4"/>
    <mergeCell ref="F2:F4"/>
    <mergeCell ref="H3:H4"/>
    <mergeCell ref="I3:I4"/>
    <mergeCell ref="J3:J4"/>
    <mergeCell ref="C2:C4"/>
    <mergeCell ref="D2:D4"/>
    <mergeCell ref="G2:G4"/>
    <mergeCell ref="K3:K4"/>
    <mergeCell ref="L3:L4"/>
    <mergeCell ref="M3:M4"/>
    <mergeCell ref="A13:M13"/>
    <mergeCell ref="A6:A11"/>
    <mergeCell ref="B6:B11"/>
    <mergeCell ref="C6:C11"/>
    <mergeCell ref="D6:D11"/>
    <mergeCell ref="E6:E11"/>
    <mergeCell ref="F6:F11"/>
    <mergeCell ref="G6:G11"/>
  </mergeCells>
  <pageMargins left="0.70866141732283472" right="0.70866141732283472" top="0.35433070866141736" bottom="0.35433070866141736" header="0.31496062992125984" footer="0.31496062992125984"/>
  <pageSetup paperSize="9" scale="5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90" zoomScaleNormal="100" zoomScaleSheetLayoutView="90" workbookViewId="0">
      <selection activeCell="H3" sqref="H3:H4"/>
    </sheetView>
  </sheetViews>
  <sheetFormatPr defaultRowHeight="15" x14ac:dyDescent="0.25"/>
  <cols>
    <col min="1" max="1" width="13" style="2" customWidth="1"/>
    <col min="2" max="2" width="20.140625" style="2" customWidth="1"/>
    <col min="3" max="3" width="20.5703125" style="2" customWidth="1"/>
    <col min="4" max="4" width="23.7109375" style="2" customWidth="1"/>
    <col min="5" max="5" width="21.28515625" style="2" customWidth="1"/>
    <col min="6" max="7" width="20.7109375" style="2" customWidth="1"/>
    <col min="8" max="8" width="18.28515625" style="2" customWidth="1"/>
    <col min="9" max="9" width="16.28515625" style="2" customWidth="1"/>
    <col min="10" max="11" width="21" style="2" customWidth="1"/>
    <col min="12" max="12" width="20.7109375" style="2" customWidth="1"/>
  </cols>
  <sheetData>
    <row r="1" spans="1:12" ht="111" customHeight="1" x14ac:dyDescent="0.25">
      <c r="A1" s="86" t="s">
        <v>50</v>
      </c>
      <c r="B1" s="86"/>
      <c r="C1" s="86"/>
      <c r="D1" s="86"/>
      <c r="E1" s="86"/>
      <c r="F1" s="86"/>
      <c r="G1" s="86"/>
      <c r="H1" s="86"/>
      <c r="I1" s="86"/>
      <c r="J1" s="86"/>
      <c r="K1" s="86"/>
      <c r="L1" s="86"/>
    </row>
    <row r="2" spans="1:12" ht="61.5" customHeight="1" x14ac:dyDescent="0.25">
      <c r="A2" s="90" t="s">
        <v>0</v>
      </c>
      <c r="B2" s="93" t="s">
        <v>111</v>
      </c>
      <c r="C2" s="93" t="s">
        <v>135</v>
      </c>
      <c r="D2" s="93" t="s">
        <v>113</v>
      </c>
      <c r="E2" s="93" t="s">
        <v>141</v>
      </c>
      <c r="F2" s="93" t="s">
        <v>142</v>
      </c>
      <c r="G2" s="93" t="s">
        <v>143</v>
      </c>
      <c r="H2" s="51" t="s">
        <v>56</v>
      </c>
      <c r="I2" s="87"/>
      <c r="J2" s="87"/>
      <c r="K2" s="87"/>
      <c r="L2" s="87"/>
    </row>
    <row r="3" spans="1:12" ht="177" customHeight="1" x14ac:dyDescent="0.25">
      <c r="A3" s="91"/>
      <c r="B3" s="94"/>
      <c r="C3" s="94"/>
      <c r="D3" s="94"/>
      <c r="E3" s="94"/>
      <c r="F3" s="94"/>
      <c r="G3" s="94"/>
      <c r="H3" s="51" t="s">
        <v>21</v>
      </c>
      <c r="I3" s="51" t="s">
        <v>19</v>
      </c>
      <c r="J3" s="51" t="s">
        <v>20</v>
      </c>
      <c r="K3" s="51" t="s">
        <v>59</v>
      </c>
      <c r="L3" s="97"/>
    </row>
    <row r="4" spans="1:12" ht="105" customHeight="1" x14ac:dyDescent="0.25">
      <c r="A4" s="92"/>
      <c r="B4" s="95"/>
      <c r="C4" s="95"/>
      <c r="D4" s="95"/>
      <c r="E4" s="95"/>
      <c r="F4" s="95"/>
      <c r="G4" s="95"/>
      <c r="H4" s="96"/>
      <c r="I4" s="96"/>
      <c r="J4" s="96"/>
      <c r="K4" s="18" t="s">
        <v>58</v>
      </c>
      <c r="L4" s="18" t="s">
        <v>57</v>
      </c>
    </row>
    <row r="5" spans="1:12" ht="22.5" customHeight="1" x14ac:dyDescent="0.25">
      <c r="A5" s="12">
        <v>1</v>
      </c>
      <c r="B5" s="12">
        <v>2</v>
      </c>
      <c r="C5" s="12">
        <v>3</v>
      </c>
      <c r="D5" s="12">
        <v>4</v>
      </c>
      <c r="E5" s="12">
        <v>5</v>
      </c>
      <c r="F5" s="12">
        <v>6</v>
      </c>
      <c r="G5" s="12">
        <v>7</v>
      </c>
      <c r="H5" s="12">
        <v>8</v>
      </c>
      <c r="I5" s="12">
        <v>9</v>
      </c>
      <c r="J5" s="12">
        <v>10</v>
      </c>
      <c r="K5" s="12">
        <v>11</v>
      </c>
      <c r="L5" s="12">
        <v>12</v>
      </c>
    </row>
    <row r="6" spans="1:12" ht="38.25" customHeight="1" x14ac:dyDescent="0.25">
      <c r="A6" s="12" t="s">
        <v>75</v>
      </c>
      <c r="B6" s="12">
        <f>'Таблица деньги все'!B5</f>
        <v>3662.7999999999997</v>
      </c>
      <c r="C6" s="12">
        <v>91</v>
      </c>
      <c r="D6" s="12">
        <f>'Таблица деньги все'!D5</f>
        <v>362.4</v>
      </c>
      <c r="E6" s="12">
        <v>0</v>
      </c>
      <c r="F6" s="12">
        <v>0</v>
      </c>
      <c r="G6" s="12">
        <v>0</v>
      </c>
      <c r="H6" s="12" t="s">
        <v>76</v>
      </c>
      <c r="I6" s="12" t="s">
        <v>76</v>
      </c>
      <c r="J6" s="12" t="s">
        <v>76</v>
      </c>
      <c r="K6" s="12">
        <v>0</v>
      </c>
      <c r="L6" s="12">
        <v>0</v>
      </c>
    </row>
    <row r="7" spans="1:12" ht="26.25" customHeight="1" x14ac:dyDescent="0.25">
      <c r="A7" s="98" t="s">
        <v>55</v>
      </c>
      <c r="B7" s="99"/>
      <c r="C7" s="99"/>
      <c r="D7" s="99"/>
      <c r="E7" s="99"/>
      <c r="F7" s="99"/>
      <c r="G7" s="99"/>
      <c r="H7" s="99"/>
      <c r="I7" s="99"/>
      <c r="J7" s="99"/>
      <c r="K7" s="99"/>
      <c r="L7" s="99"/>
    </row>
    <row r="8" spans="1:12" x14ac:dyDescent="0.25">
      <c r="A8" s="6"/>
      <c r="B8" s="6"/>
      <c r="C8" s="6"/>
      <c r="D8" s="6"/>
      <c r="E8" s="6"/>
      <c r="F8" s="6"/>
      <c r="G8" s="6"/>
      <c r="H8" s="6"/>
      <c r="I8" s="6"/>
      <c r="J8" s="6"/>
      <c r="K8" s="6"/>
      <c r="L8" s="6"/>
    </row>
    <row r="9" spans="1:12" x14ac:dyDescent="0.25">
      <c r="A9" s="6"/>
      <c r="B9" s="6"/>
      <c r="C9" s="6"/>
      <c r="D9" s="6"/>
      <c r="E9" s="6"/>
      <c r="F9" s="6"/>
      <c r="G9" s="6"/>
      <c r="H9" s="6"/>
      <c r="I9" s="6"/>
      <c r="J9" s="6"/>
      <c r="K9" s="6"/>
      <c r="L9" s="6"/>
    </row>
    <row r="10" spans="1:12" x14ac:dyDescent="0.25">
      <c r="A10" s="6"/>
      <c r="B10" s="6"/>
      <c r="C10" s="6"/>
      <c r="D10" s="6"/>
      <c r="E10" s="6"/>
      <c r="F10" s="6"/>
      <c r="G10" s="6"/>
      <c r="H10" s="6"/>
      <c r="I10" s="6"/>
      <c r="J10" s="6"/>
      <c r="K10" s="6"/>
      <c r="L10" s="6"/>
    </row>
    <row r="11" spans="1:12" x14ac:dyDescent="0.25">
      <c r="A11" s="6"/>
      <c r="B11" s="6"/>
      <c r="C11" s="6"/>
      <c r="D11" s="6"/>
      <c r="E11" s="6"/>
      <c r="F11" s="6"/>
      <c r="G11" s="6"/>
      <c r="H11" s="6"/>
      <c r="I11" s="6"/>
      <c r="J11" s="6"/>
      <c r="K11" s="6"/>
      <c r="L11" s="6"/>
    </row>
    <row r="12" spans="1:12" x14ac:dyDescent="0.25">
      <c r="A12" s="6"/>
      <c r="B12" s="6"/>
      <c r="C12" s="6"/>
      <c r="D12" s="6"/>
      <c r="E12" s="6"/>
      <c r="F12" s="6"/>
      <c r="G12" s="6"/>
      <c r="H12" s="6"/>
      <c r="I12" s="6"/>
      <c r="J12" s="6"/>
      <c r="K12" s="6"/>
      <c r="L12" s="6"/>
    </row>
    <row r="13" spans="1:12" x14ac:dyDescent="0.25">
      <c r="A13" s="6"/>
      <c r="B13" s="6"/>
      <c r="C13" s="6"/>
      <c r="D13" s="6"/>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c r="B15" s="6"/>
      <c r="C15" s="6"/>
      <c r="D15" s="6"/>
      <c r="E15" s="6"/>
      <c r="F15" s="6"/>
      <c r="G15" s="6"/>
      <c r="H15" s="6"/>
      <c r="I15" s="6"/>
      <c r="J15" s="6"/>
      <c r="K15" s="6"/>
      <c r="L15" s="6"/>
    </row>
    <row r="16" spans="1:12"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sheetData>
  <mergeCells count="14">
    <mergeCell ref="K3:L3"/>
    <mergeCell ref="A7:L7"/>
    <mergeCell ref="H2:L2"/>
    <mergeCell ref="A1:L1"/>
    <mergeCell ref="A2:A4"/>
    <mergeCell ref="B2:B4"/>
    <mergeCell ref="E2:E4"/>
    <mergeCell ref="F2:F4"/>
    <mergeCell ref="H3:H4"/>
    <mergeCell ref="I3:I4"/>
    <mergeCell ref="J3:J4"/>
    <mergeCell ref="C2:C4"/>
    <mergeCell ref="D2:D4"/>
    <mergeCell ref="G2:G4"/>
  </mergeCells>
  <pageMargins left="0.51181102362204722" right="0.51181102362204722" top="0.35433070866141736" bottom="0.35433070866141736"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
  <sheetViews>
    <sheetView tabSelected="1" view="pageBreakPreview" zoomScale="90" zoomScaleNormal="100" zoomScaleSheetLayoutView="90" workbookViewId="0">
      <selection activeCell="D5" sqref="D5"/>
    </sheetView>
  </sheetViews>
  <sheetFormatPr defaultColWidth="8.85546875" defaultRowHeight="15" x14ac:dyDescent="0.25"/>
  <cols>
    <col min="1" max="1" width="12.7109375" style="29" customWidth="1"/>
    <col min="2" max="2" width="21.42578125" style="29" customWidth="1"/>
    <col min="3" max="4" width="19.28515625" style="29" customWidth="1"/>
    <col min="5" max="5" width="10.28515625" style="29" customWidth="1"/>
    <col min="6" max="6" width="14.5703125" style="29" customWidth="1"/>
    <col min="7" max="7" width="14.42578125" style="29" customWidth="1"/>
    <col min="8" max="9" width="13" style="29" customWidth="1"/>
    <col min="10" max="10" width="9.7109375" style="29" customWidth="1"/>
    <col min="11" max="12" width="14.5703125" style="29" customWidth="1"/>
    <col min="13" max="13" width="12.42578125" style="29" customWidth="1"/>
    <col min="14" max="14" width="12.5703125" style="29" customWidth="1"/>
    <col min="15" max="15" width="10.28515625" style="29" customWidth="1"/>
    <col min="16" max="17" width="14.42578125" style="29" customWidth="1"/>
    <col min="18" max="18" width="12.7109375" style="29" customWidth="1"/>
    <col min="19" max="19" width="13.28515625" style="29" customWidth="1"/>
    <col min="20" max="23" width="14.140625" style="29" customWidth="1"/>
    <col min="24" max="24" width="13" style="29" customWidth="1"/>
    <col min="25" max="27" width="14.140625" style="29" customWidth="1"/>
    <col min="28" max="28" width="12.7109375" style="29" customWidth="1"/>
    <col min="29" max="29" width="12.85546875" style="29" customWidth="1"/>
    <col min="30" max="16384" width="8.85546875" style="29"/>
  </cols>
  <sheetData>
    <row r="1" spans="1:54" ht="59.45" customHeight="1" x14ac:dyDescent="0.25">
      <c r="A1" s="50" t="s">
        <v>67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100"/>
      <c r="AD1" s="10"/>
      <c r="AE1" s="10"/>
      <c r="AF1" s="10"/>
      <c r="AG1" s="10"/>
      <c r="AH1" s="10"/>
      <c r="AI1" s="10"/>
      <c r="AJ1" s="10"/>
      <c r="AK1" s="10"/>
      <c r="AL1" s="10"/>
      <c r="AM1" s="10"/>
      <c r="AN1" s="10"/>
      <c r="AO1" s="10"/>
      <c r="AP1" s="10"/>
      <c r="AQ1" s="10"/>
      <c r="AR1" s="10"/>
      <c r="AS1" s="10"/>
      <c r="AT1" s="10"/>
      <c r="AU1" s="10"/>
      <c r="AV1" s="10"/>
      <c r="AW1" s="10"/>
      <c r="AX1" s="10"/>
      <c r="AY1" s="10"/>
      <c r="AZ1" s="28"/>
      <c r="BA1" s="28"/>
      <c r="BB1" s="28"/>
    </row>
    <row r="2" spans="1:54" ht="108.75" customHeight="1" x14ac:dyDescent="0.25">
      <c r="A2" s="101" t="s">
        <v>0</v>
      </c>
      <c r="B2" s="103" t="s">
        <v>111</v>
      </c>
      <c r="C2" s="103" t="s">
        <v>135</v>
      </c>
      <c r="D2" s="103" t="s">
        <v>113</v>
      </c>
      <c r="E2" s="103" t="s">
        <v>134</v>
      </c>
      <c r="F2" s="105"/>
      <c r="G2" s="105"/>
      <c r="H2" s="105"/>
      <c r="I2" s="105"/>
      <c r="J2" s="103" t="s">
        <v>133</v>
      </c>
      <c r="K2" s="103"/>
      <c r="L2" s="103"/>
      <c r="M2" s="103"/>
      <c r="N2" s="105"/>
      <c r="O2" s="103" t="s">
        <v>132</v>
      </c>
      <c r="P2" s="103"/>
      <c r="Q2" s="103"/>
      <c r="R2" s="103"/>
      <c r="S2" s="106"/>
      <c r="T2" s="101" t="s">
        <v>131</v>
      </c>
      <c r="U2" s="101"/>
      <c r="V2" s="101"/>
      <c r="W2" s="101"/>
      <c r="X2" s="101"/>
      <c r="Y2" s="101" t="s">
        <v>130</v>
      </c>
      <c r="Z2" s="101"/>
      <c r="AA2" s="101"/>
      <c r="AB2" s="101"/>
      <c r="AC2" s="105"/>
    </row>
    <row r="3" spans="1:54" ht="378" customHeight="1" x14ac:dyDescent="0.25">
      <c r="A3" s="102"/>
      <c r="B3" s="104"/>
      <c r="C3" s="103"/>
      <c r="D3" s="107"/>
      <c r="E3" s="26" t="s">
        <v>65</v>
      </c>
      <c r="F3" s="26" t="s">
        <v>73</v>
      </c>
      <c r="G3" s="27" t="s">
        <v>74</v>
      </c>
      <c r="H3" s="26" t="s">
        <v>37</v>
      </c>
      <c r="I3" s="27" t="s">
        <v>66</v>
      </c>
      <c r="J3" s="26" t="s">
        <v>39</v>
      </c>
      <c r="K3" s="26" t="s">
        <v>38</v>
      </c>
      <c r="L3" s="27" t="s">
        <v>74</v>
      </c>
      <c r="M3" s="26" t="s">
        <v>37</v>
      </c>
      <c r="N3" s="27" t="s">
        <v>66</v>
      </c>
      <c r="O3" s="26" t="s">
        <v>39</v>
      </c>
      <c r="P3" s="26" t="s">
        <v>38</v>
      </c>
      <c r="Q3" s="27" t="s">
        <v>74</v>
      </c>
      <c r="R3" s="26" t="s">
        <v>37</v>
      </c>
      <c r="S3" s="26" t="s">
        <v>40</v>
      </c>
      <c r="T3" s="26" t="s">
        <v>39</v>
      </c>
      <c r="U3" s="26" t="s">
        <v>38</v>
      </c>
      <c r="V3" s="27" t="s">
        <v>74</v>
      </c>
      <c r="W3" s="26" t="s">
        <v>37</v>
      </c>
      <c r="X3" s="27" t="s">
        <v>66</v>
      </c>
      <c r="Y3" s="26" t="s">
        <v>39</v>
      </c>
      <c r="Z3" s="26" t="s">
        <v>38</v>
      </c>
      <c r="AA3" s="27" t="s">
        <v>74</v>
      </c>
      <c r="AB3" s="26" t="s">
        <v>37</v>
      </c>
      <c r="AC3" s="27" t="s">
        <v>66</v>
      </c>
    </row>
    <row r="4" spans="1:54" ht="15.75" x14ac:dyDescent="0.25">
      <c r="A4" s="12">
        <v>1</v>
      </c>
      <c r="B4" s="12">
        <v>2</v>
      </c>
      <c r="C4" s="12">
        <v>3</v>
      </c>
      <c r="D4" s="12">
        <v>4</v>
      </c>
      <c r="E4" s="12">
        <v>5</v>
      </c>
      <c r="F4" s="12">
        <v>6</v>
      </c>
      <c r="G4" s="12">
        <v>7</v>
      </c>
      <c r="H4" s="12">
        <v>8</v>
      </c>
      <c r="I4" s="12">
        <v>9</v>
      </c>
      <c r="J4" s="12">
        <v>10</v>
      </c>
      <c r="K4" s="12">
        <v>11</v>
      </c>
      <c r="L4" s="12">
        <v>12</v>
      </c>
      <c r="M4" s="12">
        <v>13</v>
      </c>
      <c r="N4" s="12">
        <v>14</v>
      </c>
      <c r="O4" s="12">
        <v>15</v>
      </c>
      <c r="P4" s="12">
        <v>16</v>
      </c>
      <c r="Q4" s="12">
        <v>17</v>
      </c>
      <c r="R4" s="12">
        <v>18</v>
      </c>
      <c r="S4" s="12">
        <v>19</v>
      </c>
      <c r="T4" s="12">
        <v>20</v>
      </c>
      <c r="U4" s="12">
        <v>21</v>
      </c>
      <c r="V4" s="12">
        <v>22</v>
      </c>
      <c r="W4" s="12">
        <v>23</v>
      </c>
      <c r="X4" s="12">
        <v>24</v>
      </c>
      <c r="Y4" s="12">
        <v>25</v>
      </c>
      <c r="Z4" s="12">
        <v>26</v>
      </c>
      <c r="AA4" s="12">
        <v>27</v>
      </c>
      <c r="AB4" s="12">
        <v>28</v>
      </c>
      <c r="AC4" s="12">
        <v>29</v>
      </c>
    </row>
    <row r="5" spans="1:54" ht="38.25" customHeight="1" x14ac:dyDescent="0.25">
      <c r="A5" s="26" t="s">
        <v>75</v>
      </c>
      <c r="B5" s="30">
        <f>F5+K5+P5+U5+Z5</f>
        <v>3662.7999999999997</v>
      </c>
      <c r="C5" s="26">
        <v>91</v>
      </c>
      <c r="D5" s="26">
        <f>H5+M5+R5+W5+AB5</f>
        <v>362.4</v>
      </c>
      <c r="E5" s="26">
        <v>0</v>
      </c>
      <c r="F5" s="26">
        <v>0</v>
      </c>
      <c r="G5" s="31">
        <f>F5/4784.2*100</f>
        <v>0</v>
      </c>
      <c r="H5" s="26">
        <v>0</v>
      </c>
      <c r="I5" s="26">
        <v>0</v>
      </c>
      <c r="J5" s="26">
        <f>K5+M5</f>
        <v>3657.2999999999997</v>
      </c>
      <c r="K5" s="26">
        <v>3328.1</v>
      </c>
      <c r="L5" s="31">
        <v>91</v>
      </c>
      <c r="M5" s="26">
        <v>329.2</v>
      </c>
      <c r="N5" s="31">
        <v>9</v>
      </c>
      <c r="O5" s="26">
        <v>0</v>
      </c>
      <c r="P5" s="26">
        <v>0</v>
      </c>
      <c r="Q5" s="26">
        <v>0</v>
      </c>
      <c r="R5" s="26">
        <v>0</v>
      </c>
      <c r="S5" s="26">
        <v>0</v>
      </c>
      <c r="T5" s="26">
        <f>U5+W5</f>
        <v>367.9</v>
      </c>
      <c r="U5" s="26">
        <v>334.7</v>
      </c>
      <c r="V5" s="31">
        <v>91</v>
      </c>
      <c r="W5" s="26">
        <v>33.200000000000003</v>
      </c>
      <c r="X5" s="31">
        <v>9</v>
      </c>
      <c r="Y5" s="26">
        <v>0</v>
      </c>
      <c r="Z5" s="26">
        <v>0</v>
      </c>
      <c r="AA5" s="26">
        <v>0</v>
      </c>
      <c r="AB5" s="26">
        <v>0</v>
      </c>
      <c r="AC5" s="32">
        <v>0</v>
      </c>
    </row>
  </sheetData>
  <mergeCells count="10">
    <mergeCell ref="A1:AC1"/>
    <mergeCell ref="A2:A3"/>
    <mergeCell ref="B2:B3"/>
    <mergeCell ref="T2:X2"/>
    <mergeCell ref="Y2:AC2"/>
    <mergeCell ref="E2:I2"/>
    <mergeCell ref="J2:N2"/>
    <mergeCell ref="O2:S2"/>
    <mergeCell ref="C2:C3"/>
    <mergeCell ref="D2:D3"/>
  </mergeCells>
  <pageMargins left="0.31496062992125984" right="0.31496062992125984" top="0.55118110236220474" bottom="0.55118110236220474" header="0.31496062992125984" footer="0.31496062992125984"/>
  <pageSetup paperSize="8" scale="5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Медицинское оборудование</vt:lpstr>
      <vt:lpstr>Реаб оборудование+оргтехника </vt:lpstr>
      <vt:lpstr>Обучение специалистов</vt:lpstr>
      <vt:lpstr>Информатизация</vt:lpstr>
      <vt:lpstr>Таблица деньги все</vt:lpstr>
      <vt:lpstr>Информатизация!Область_печати</vt:lpstr>
      <vt:lpstr>'Медицинское оборудование'!Область_печати</vt:lpstr>
      <vt:lpstr>'Обучение специалистов'!Область_печати</vt:lpstr>
      <vt:lpstr>'Таблица деньги все'!Область_печати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2020-04-28T08:50:22Z</dcterms:modified>
</cp:coreProperties>
</file>